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5415" activeTab="0"/>
  </bookViews>
  <sheets>
    <sheet name="Bilanca Stanja" sheetId="1" r:id="rId1"/>
    <sheet name="Stanje in gibanje NDS in OO" sheetId="2" r:id="rId2"/>
    <sheet name="Stanje in gibanje DKNP" sheetId="3" r:id="rId3"/>
    <sheet name="IPO_Drugi" sheetId="4" r:id="rId4"/>
    <sheet name="IRFTN_Drugi" sheetId="5" r:id="rId5"/>
    <sheet name="IRF_Drugi" sheetId="6" r:id="rId6"/>
    <sheet name="IPO_Režijski obrati" sheetId="7" r:id="rId7"/>
    <sheet name="podatki" sheetId="8" state="hidden" r:id="rId8"/>
  </sheets>
  <definedNames>
    <definedName name="_xlnm.Print_Area" localSheetId="6">'IPO_Režijski obrati'!$A$1:$E$50</definedName>
    <definedName name="_xlnm.Print_Titles" localSheetId="0">'Bilanca Stanja'!$11:$15</definedName>
    <definedName name="_xlnm.Print_Titles" localSheetId="3">'IPO_Drugi'!$12:$15</definedName>
    <definedName name="_xlnm.Print_Titles" localSheetId="6">'IPO_Režijski obrati'!$12:$16</definedName>
    <definedName name="_xlnm.Print_Titles" localSheetId="5">'IRF_Drugi'!$12:$16</definedName>
    <definedName name="_xlnm.Print_Titles" localSheetId="4">'IRFTN_Drugi'!$12:$15</definedName>
    <definedName name="_xlnm.Print_Titles" localSheetId="2">'Stanje in gibanje DKNP'!$11:$13</definedName>
    <definedName name="_xlnm.Print_Titles" localSheetId="1">'Stanje in gibanje NDS in OO'!$11:$13</definedName>
  </definedNames>
  <calcPr fullCalcOnLoad="1"/>
</workbook>
</file>

<file path=xl/sharedStrings.xml><?xml version="1.0" encoding="utf-8"?>
<sst xmlns="http://schemas.openxmlformats.org/spreadsheetml/2006/main" count="1409" uniqueCount="1259">
  <si>
    <t>PREJETA SREDSTVA IZ PRORAČUNA EU ZA IZVAJANJE SKUPNE KMETIJSKE IN RIBIŠKE POLITIKE
(199+200+201+202+203)</t>
  </si>
  <si>
    <t>Ostala prejeta sredstva iz proračuna EU za izvajanje skupne kmetijske politike</t>
  </si>
  <si>
    <t>Prejeta sredstva iz proračuna EU za izvajanje skupne ribiške politike</t>
  </si>
  <si>
    <t>PREJETA SREDSTVA IZ PRORAČUNA EU IZ STRUKTURNIH SKLADOV
(205+206+207+208)</t>
  </si>
  <si>
    <t>PREJETA SREDSTVA IZ PRORAČUNA EU IZ KOHEZIJSKEGA SKLADA</t>
  </si>
  <si>
    <t>784</t>
  </si>
  <si>
    <t>PREJETA SREDSTVA IZ PRORAČUNA EU ZA IZVAJANJE CENTRALIZIRANIH IN DRUGIH PROGRAMOV EU
(211+212+213+214)</t>
  </si>
  <si>
    <t>Prejeta sredstva iz proračuna EU iz naslova Konkurenčnost za rast in zaposlovanje</t>
  </si>
  <si>
    <t>Prejeta sredstva iz proračuna EU iz naslova Državljanstvo, svoboda, varnost in pravica</t>
  </si>
  <si>
    <t>785</t>
  </si>
  <si>
    <t>PREJETA SREDSTVA IZ PRORAČUNA EU IZ NASLOVA PAVŠALNIH POVRAČIL 
(216+217)</t>
  </si>
  <si>
    <t>II. SKUPAJ ODHODKI
(222+266+295+907+921)</t>
  </si>
  <si>
    <t>40</t>
  </si>
  <si>
    <t>TEKOČI ODHODKI
(223+231+237+248+254+260)</t>
  </si>
  <si>
    <t>400</t>
  </si>
  <si>
    <t>PLAČE IN DRUGI IZDATKI ZAPOSLENIM
(224+225+226+227+228+229+230)</t>
  </si>
  <si>
    <t>4000</t>
  </si>
  <si>
    <t>4001</t>
  </si>
  <si>
    <t>4002</t>
  </si>
  <si>
    <t>4003</t>
  </si>
  <si>
    <t>4004</t>
  </si>
  <si>
    <t>4005</t>
  </si>
  <si>
    <t>4009</t>
  </si>
  <si>
    <t>401</t>
  </si>
  <si>
    <t>PRISPEVKI DELODAJALCEV ZA SOCIALNO VARNOST
(232+233+234+235+236)</t>
  </si>
  <si>
    <t>4010</t>
  </si>
  <si>
    <t>4011</t>
  </si>
  <si>
    <t>4012</t>
  </si>
  <si>
    <t>4013</t>
  </si>
  <si>
    <t>402</t>
  </si>
  <si>
    <t>IZDATKI ZA BLAGO IN STORITVE
(238+239+240+241+242+243+244+245+ 246+247)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</si>
  <si>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</si>
  <si>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</si>
  <si>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</si>
  <si>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</si>
  <si>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</si>
  <si>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</si>
  <si>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</si>
  <si>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</si>
  <si>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</si>
  <si>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</si>
  <si>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</t>
  </si>
  <si>
    <t>PLAČILA DOMAČIH OBRESTI
(249+250+251+252+253)</t>
  </si>
  <si>
    <t>4030</t>
  </si>
  <si>
    <t>4031</t>
  </si>
  <si>
    <t>4032</t>
  </si>
  <si>
    <t>4033</t>
  </si>
  <si>
    <t>4034</t>
  </si>
  <si>
    <t>404</t>
  </si>
  <si>
    <t>PLAČILA TUJIH OBRESTI
(255+256+257+258+259)</t>
  </si>
  <si>
    <t>4040</t>
  </si>
  <si>
    <t>4041</t>
  </si>
  <si>
    <t>4042</t>
  </si>
  <si>
    <t>4043</t>
  </si>
  <si>
    <t>4044</t>
  </si>
  <si>
    <t>409</t>
  </si>
  <si>
    <t>REZERVE
(261+262+263+264+265)</t>
  </si>
  <si>
    <t>4090</t>
  </si>
  <si>
    <t>4091</t>
  </si>
  <si>
    <t>4092</t>
  </si>
  <si>
    <t>4093</t>
  </si>
  <si>
    <t>4098</t>
  </si>
  <si>
    <t>41</t>
  </si>
  <si>
    <t>TEKOČI TRANSFERI
(267+271+281+282+290)</t>
  </si>
  <si>
    <t>410</t>
  </si>
  <si>
    <t>SUBVENCIJE
(268+269+270)</t>
  </si>
  <si>
    <t>4100</t>
  </si>
  <si>
    <t>4101</t>
  </si>
  <si>
    <t>4102</t>
  </si>
  <si>
    <t>411</t>
  </si>
  <si>
    <t>TRANSFERI POSAMEZNIKOM IN GOSPODINJSTVOM
(272+273+274+275+276+277+278+279+ 280)</t>
  </si>
  <si>
    <t>4110</t>
  </si>
  <si>
    <t>4111</t>
  </si>
  <si>
    <t>4112</t>
  </si>
  <si>
    <t>4113</t>
  </si>
  <si>
    <t>4114</t>
  </si>
  <si>
    <t>4115</t>
  </si>
  <si>
    <t>4116</t>
  </si>
  <si>
    <t>4117</t>
  </si>
  <si>
    <t>4119</t>
  </si>
  <si>
    <t>412</t>
  </si>
  <si>
    <t>TRANSFERI NEPRIDOBITNIM ORGANIZACIJAM IN USTANOVAM</t>
  </si>
  <si>
    <t>413</t>
  </si>
  <si>
    <t>DRUGI TEKOČI DOMAČI TRANSFERI
(283+284+285+286+287+288+289)</t>
  </si>
  <si>
    <t>4130</t>
  </si>
  <si>
    <t>4131</t>
  </si>
  <si>
    <t>4132</t>
  </si>
  <si>
    <t>4133</t>
  </si>
  <si>
    <t>4134</t>
  </si>
  <si>
    <t>414</t>
  </si>
  <si>
    <t>TEKOČI TRANSFERI V TUJINO
(291+292+293+294)</t>
  </si>
  <si>
    <t>4140</t>
  </si>
  <si>
    <t>4141</t>
  </si>
  <si>
    <t>4142</t>
  </si>
  <si>
    <t>4143</t>
  </si>
  <si>
    <t>INVESTICIJSKI ODHODKI 
(296)</t>
  </si>
  <si>
    <t>420</t>
  </si>
  <si>
    <t>NAKUP IN GRADNJA OSNOVNIH SREDSTEV
(297+298+299+900+901+902+903+904+ 905+906)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</si>
  <si>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</si>
  <si>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</si>
  <si>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</si>
  <si>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</si>
  <si>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</si>
  <si>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</si>
  <si>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</si>
  <si>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</si>
  <si>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</si>
  <si>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</si>
  <si>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INVESTICIJSKI TRANSFERI 
(908+916)</t>
  </si>
  <si>
    <t>431</t>
  </si>
  <si>
    <t>INVESTICIJSKI TRANSFERI PRAVNIM IN FIZIČNIM OSEBAM, KI NISO PRORAČUNSKI UPORABNIKI
(909+910+911+912+913+914+915)</t>
  </si>
  <si>
    <t>Investicijski transferi nepridobitnim organizacijam in ustanovam</t>
  </si>
  <si>
    <t>INVESTICIJSKI TRANSFERI PRORAČUNSKIM UPORABNIKOM
(917+918+919+920)</t>
  </si>
  <si>
    <t>PLAČILA SREDSTEV V PRORAČUN EVROPSKE UNIJE
(922+923+924+925+926)</t>
  </si>
  <si>
    <t>Plačila sredstev v proračun EU iz naslova popravkov BND v korist Kraljevin Nizozemske in Švedske</t>
  </si>
  <si>
    <t>III/1 PRESEŽEK PRIHODKOV NAD ODHODKI
(101-221)</t>
  </si>
  <si>
    <t>III/2 PRESEŽEK ODHODKOV NAD PRIHODKI
(221-101)</t>
  </si>
  <si>
    <t>TRANSFERNI PRIHODKI
(177+183)</t>
  </si>
  <si>
    <t>75</t>
  </si>
  <si>
    <t>IV. PREJETA VRAČILA DANIH POSOJIL IN PRODAJA KAPITALSKIH DELEŽEV
(302+313+319+320)</t>
  </si>
  <si>
    <t>750</t>
  </si>
  <si>
    <t>7500</t>
  </si>
  <si>
    <t>7501</t>
  </si>
  <si>
    <t>7502</t>
  </si>
  <si>
    <t>7503</t>
  </si>
  <si>
    <t>7504</t>
  </si>
  <si>
    <t>7505</t>
  </si>
  <si>
    <t>7506</t>
  </si>
  <si>
    <t>7507</t>
  </si>
  <si>
    <t>Prejeta vračila danih posojil od javnih agencij</t>
  </si>
  <si>
    <t>751</t>
  </si>
  <si>
    <t>PRODAJA KAPITALSKIH DELEŽEV
(314+315+316+317+318)</t>
  </si>
  <si>
    <t>7510</t>
  </si>
  <si>
    <t>7511</t>
  </si>
  <si>
    <t>7512</t>
  </si>
  <si>
    <t>7513</t>
  </si>
  <si>
    <t>7514</t>
  </si>
  <si>
    <t>Prejeta vračila namenskega premoženja</t>
  </si>
  <si>
    <t>752</t>
  </si>
  <si>
    <t>Prejeta vračila danih posojil subjektom, vključenih v enotno upravljanje sredstev sistema EZR</t>
  </si>
  <si>
    <t>44</t>
  </si>
  <si>
    <t>V. DANA POSOJILA IN POVEČANJE KAPITALSKIH DELEŽEV
(322+333+340+344+347)</t>
  </si>
  <si>
    <t>440</t>
  </si>
  <si>
    <t>DANA POSOJILA
(323+324+325+326+327+328+329+330+331+332)</t>
  </si>
  <si>
    <t>4400</t>
  </si>
  <si>
    <t>4401</t>
  </si>
  <si>
    <t>4402</t>
  </si>
  <si>
    <t>4403</t>
  </si>
  <si>
    <t>4404</t>
  </si>
  <si>
    <t>4405</t>
  </si>
  <si>
    <t>4406</t>
  </si>
  <si>
    <t>4407</t>
  </si>
  <si>
    <t>441</t>
  </si>
  <si>
    <t>POVEČANJE KAPITALSKIH DELEŽEV IN NALOŽB
(334+335+336+337+338+339)</t>
  </si>
  <si>
    <t>4410</t>
  </si>
  <si>
    <t>4411</t>
  </si>
  <si>
    <t>4412</t>
  </si>
  <si>
    <t>4413</t>
  </si>
  <si>
    <t>4414</t>
  </si>
  <si>
    <t>4415</t>
  </si>
  <si>
    <t>442</t>
  </si>
  <si>
    <t>PORABA SREDSTEV KUPNIN IZ NASLOVA PRIVATIZACIJE 
(341+342+343)</t>
  </si>
  <si>
    <t>4420</t>
  </si>
  <si>
    <t>4421</t>
  </si>
  <si>
    <t>4422</t>
  </si>
  <si>
    <t>443</t>
  </si>
  <si>
    <t>POVEČANJE NAMENSKEGA PREMOŽENJA V JAVNIH SKLADIH IN DRUGIH PRAVNIH OSEBAH JAVNEGA PRAVA, KI IMAJO PREMOŽENJE V SVOJI LASTI
(345+346)</t>
  </si>
  <si>
    <t>4430</t>
  </si>
  <si>
    <t>4431</t>
  </si>
  <si>
    <t>Dana posojila subjektom vključenim v enotno upravljanje sredstev sistema EZR</t>
  </si>
  <si>
    <t>VI/1 PREJETA MINUS DANA POSOJILA IN SPREMEMBA KAPITALSKIH DELEŽEV
(301-321)</t>
  </si>
  <si>
    <t>VI/2 DANA MINUS PREJETA POSOJILA IN SPREMEMBA KAPITALSKIH DELEŽEV
(321-301)</t>
  </si>
  <si>
    <t>X/1 POVEČANJE SREDSTEV NA RAČUNIH
(927+348+377)-(928+349+378)</t>
  </si>
  <si>
    <t>X/2 ZMANJŠANJE SREDSTEV NA RAČUNIH
(928+349+378)-(927+348+377)</t>
  </si>
  <si>
    <t>Plačila sredstev v proračun EU iz naslova popravka v korist Združenega kraljestva</t>
  </si>
  <si>
    <t>C) ZALOGE
(024+025+026+027+028+029+030+031)</t>
  </si>
  <si>
    <t>ZALOGE BLAGA</t>
  </si>
  <si>
    <t>37</t>
  </si>
  <si>
    <t>I. AKTIVA SKUPAJ
(001+012+023)</t>
  </si>
  <si>
    <t>D) KRATKOROČNE OBVEZNOSTI IN PASIVNE ČASOVNE RAZMEJITVE
(035+036+037+038+039+040+041+042+043)</t>
  </si>
  <si>
    <t>KRATKOROČNO OBVEZNOSTI DO FINANCERJEV</t>
  </si>
  <si>
    <t>E) LASTNI VIRI IN DOLGOROČNE OBVEZNOSTI
(045+046+047+048+049+050+051+052-053+054+055+056+057+058-059)</t>
  </si>
  <si>
    <t>SKLAD  PREMOŽENJA V DRUGIH PRAVNIH OSEBAH JAVNEGA PRAVA, KI JE V NJIHOVI LASTI, ZA FINANČNE NALOŽBE</t>
  </si>
  <si>
    <t>96</t>
  </si>
  <si>
    <t>980</t>
  </si>
  <si>
    <t>981</t>
  </si>
  <si>
    <t>985</t>
  </si>
  <si>
    <t>986</t>
  </si>
  <si>
    <t>I. PASIVA SKUPAJ
(034+044)</t>
  </si>
  <si>
    <t>Obrazec je pripravljen na podlagi 28. člena Zakona o računovodstvu (Uradni list RS, št. 23/99), PRILOGA 2 pravilnika o sestavljanju letnih poročil za proračun, proračunske uporabnike in druge osebe javnega prava.</t>
  </si>
  <si>
    <t>50</t>
  </si>
  <si>
    <t>VII. ZADOLŽEVANJE
(352+358)</t>
  </si>
  <si>
    <t>500</t>
  </si>
  <si>
    <t>DOMAČE ZADOLŽEVANJE
(353+354+355+356+357)</t>
  </si>
  <si>
    <t>ZADOLŽEVANJE V TUJINI
(359+360+361+362+363)</t>
  </si>
  <si>
    <t xml:space="preserve">Sredstva, pridobljena z izdajo vrednostnih papirjev </t>
  </si>
  <si>
    <t>VIII. ODPLAČILA DOLGA
(365+371)</t>
  </si>
  <si>
    <t>ODPLAČILA DOMAČEGA DOLGA
(366+367+368+369+370)</t>
  </si>
  <si>
    <t>Odplačila glavnice vrednostnih papirjev, izdanih na domačem trgu</t>
  </si>
  <si>
    <t>ODPLAČILA DOLGA V TUJINO
(372+373+374+375+376)</t>
  </si>
  <si>
    <t>Odplačila dolga mednarodnim finančnim institucijam</t>
  </si>
  <si>
    <t>Odplačila glavnice vrednostnih papirjev, izdanih na tujih trgih</t>
  </si>
  <si>
    <t>IX/1 NETO ZADOLŽEVANJE
(351-364)</t>
  </si>
  <si>
    <t>IX/2 NETO ODPLAČILO DOLGA
(364-351)</t>
  </si>
  <si>
    <t>Obrazec je pripravljen na podlagi 28. člena Zakona o računovodstvu (Uradni list RS, št. 23/99), PRILOGA 2/B pravilnika o sestavljanju letnih poročil za proračun, proračunske uporabnike in druge osebe javnega prava.</t>
  </si>
  <si>
    <t>Obrazec je pripravljen na podlagi 28. člena Zakona o računovodstvu (Uradni list RS, št. 23/99), PRILOGA 1 pravilnika o sestavljanju letnih poročil za proračun, proračunske uporabnike in druge osebe javnega prava.</t>
  </si>
  <si>
    <t>A) PRIHODKI OD POSLOVANJA
(601+602-603+604)</t>
  </si>
  <si>
    <t xml:space="preserve">PRIHODKI OD PRODAJE BLAGA IN MATERIALA </t>
  </si>
  <si>
    <t>762</t>
  </si>
  <si>
    <t>763</t>
  </si>
  <si>
    <t>C) DRUGI PRIHODKI</t>
  </si>
  <si>
    <t>Č) PREVREDNOTOVALNI POSLOVNI PRIHODKI
(608+609)</t>
  </si>
  <si>
    <t>DRUGI PREVREDNOTOVALNI POSLOVNI PRIHODKI</t>
  </si>
  <si>
    <t>D) CELOTNI PRIHODKI
(600+605+606+607)</t>
  </si>
  <si>
    <t>E) STROŠKI BLAGA, MATERIALA IN STORITEV
(612+613+614)</t>
  </si>
  <si>
    <t>F) STROŠKI DELA
(616+617+618)</t>
  </si>
  <si>
    <t>H) REZERVACIJE</t>
  </si>
  <si>
    <t>467</t>
  </si>
  <si>
    <t xml:space="preserve">K) FINANČNI ODHODKI </t>
  </si>
  <si>
    <t>468</t>
  </si>
  <si>
    <t>L) DRUGI ODHODKI</t>
  </si>
  <si>
    <t>M) PREVREDNOTOVALNI POSLOVNI ODHODKI
(626+627)</t>
  </si>
  <si>
    <t>OSTALI PREVREDNOTOVALNI POSLOVNI ODHODKI</t>
  </si>
  <si>
    <t>N) CELOTNI ODHODKI
(611+615+619+620+621+622+623+624+625)</t>
  </si>
  <si>
    <t>O) PRESEŽEK PRIHODKOV
(610-628)</t>
  </si>
  <si>
    <t>P) PRESEŽEK ODHODKOV
(628-610)</t>
  </si>
  <si>
    <t>Obrazec je pripravljen na podlagi 28. člena Zakona o računovodstvu (Uradni list RS, št. 23/99), PRILOGA 2/C pravilnika o sestavljanju letnih poročil za proračun, proračunske uporabnike in druge osebe javnega prava.</t>
  </si>
  <si>
    <t>(v eurih, brez centov)</t>
  </si>
  <si>
    <t xml:space="preserve"> I. Neopredmetena sredstva in opredmetena osnovna sredstva v upravljanju
(701+702+703+704+705+706+707)</t>
  </si>
  <si>
    <t>C. Druga neopredmetena sredstva</t>
  </si>
  <si>
    <t>II.  Neopredmetena sredstva in opredmetena osnovna sredstva v lasti
(709+710+711+712+713+714+715)</t>
  </si>
  <si>
    <t>III. Neopredmetena sredstva in opredmetena osnovna sredstva v finančnem najemu
(717+718+719+720+721+722+723)</t>
  </si>
  <si>
    <t xml:space="preserve"> I. Dolgoročne finančne naložbe
(801+806+813+814)</t>
  </si>
  <si>
    <t xml:space="preserve"> A. Naložbe v delnice
(802+803+804+805)</t>
  </si>
  <si>
    <t xml:space="preserve"> B. Naložbe v deleže
(807+808+809+810+811+812)</t>
  </si>
  <si>
    <t>4. Naložbe v deleže državnih družb, ki imajo obliko d.d.</t>
  </si>
  <si>
    <t>5. Naložbe v deleže državnih družb, ki imajo obliko d.o.o.</t>
  </si>
  <si>
    <t>6. Naložbe v deleže v tujini</t>
  </si>
  <si>
    <t>C. Naložbe v plemenite kovine, drage kamne, umetniška dela in podobno</t>
  </si>
  <si>
    <t>D. Druge dolgoročne kapitalske naložbe
(815+816+817+818)</t>
  </si>
  <si>
    <t>II. Dolgoročno dana posojila in depoziti
(820+829+832+835)</t>
  </si>
  <si>
    <t>A. Dolgoročno dana posojila
(821+822+823+824+825+826+827+828)</t>
  </si>
  <si>
    <t>B. Dolgoročno dana posojila z odkupom vrednostnih papirjev
(830+831)</t>
  </si>
  <si>
    <t>C. Dolgoročno dani depoziti
(833+834)</t>
  </si>
  <si>
    <t>III. Skupaj 
(800+819)</t>
  </si>
  <si>
    <t>Obrazec je pripravljen na podlagi 28. člena Zakona o računovodstvu (Uradni list RS, št. 23/99), PRILOGA 1/B pravilnika o sestavljanju letnih poročil za proračun, proračunske uporabnike in druge osebe javnega prava.</t>
  </si>
  <si>
    <t>STANJE IN GIBANJE NEOPREDMETENIH SREDSTEV IN OPREDMETENIH OSNOVNIH SREDSTEV</t>
  </si>
  <si>
    <t>STANJE IN GIBANJE DOLGOROČNIH FINANČNIH NALOŽB IN POSOJIL</t>
  </si>
  <si>
    <t>* Podatek šifra uporabnika je obvezen podatek za vse tiste, ki so navedeni v pravilniku o določitvi neposrednih in posrednih uporabnikov državnega in občinskih proračunov (štiri mestna šifra proračunskega uporabnika + kontrolna številka).</t>
  </si>
  <si>
    <t>del 764</t>
  </si>
  <si>
    <t>PRIHODKI OD PRODAJE OSNOVNIH SREDSTEV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</si>
  <si>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</si>
  <si>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</si>
  <si>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</si>
  <si>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</si>
  <si>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</si>
  <si>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</si>
  <si>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del 464</t>
  </si>
  <si>
    <t>PLAČE IN NADOMESTILA PLAČ</t>
  </si>
  <si>
    <t>PRISPEVKI ZA SOCIALNO VARNOST DELODAJALCEV</t>
  </si>
  <si>
    <t>DRUGI STROŠKI DELA</t>
  </si>
  <si>
    <t>462</t>
  </si>
  <si>
    <t>G) AMORTIZACIJA</t>
  </si>
  <si>
    <t>463</t>
  </si>
  <si>
    <t>del 465</t>
  </si>
  <si>
    <t>I) DAVEK OD DOBIČKA</t>
  </si>
  <si>
    <t>J) OSTALI DRUGI STROŠKI</t>
  </si>
  <si>
    <t>del 469</t>
  </si>
  <si>
    <t>ODHODKI OD PRODAJE OSNOVNIH SREDSTEV</t>
  </si>
  <si>
    <t>Plačila obresti od kreditov - drugim tujim kreditodajalcem</t>
  </si>
  <si>
    <t>IZKAZ RAČUNA FINANČNIH TERJATEV IN NALOŽB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</si>
  <si>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</si>
  <si>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</si>
  <si>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</si>
  <si>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Dana posojila javnim skladom</t>
  </si>
  <si>
    <t>Dana posojila finančnim institucijam</t>
  </si>
  <si>
    <t>Dana posojila v tujino</t>
  </si>
  <si>
    <t>Dana posojila državnemu proračunu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</si>
  <si>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</si>
  <si>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</si>
  <si>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</si>
  <si>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</si>
  <si>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Povečanje drugih finančnih naložb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</si>
  <si>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</si>
  <si>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</si>
  <si>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</si>
  <si>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</t>
  </si>
  <si>
    <t>Povečanje premoženja v drugih pravnih osebah javnega prava, ki je v njihovi lasti</t>
  </si>
  <si>
    <t>Prejeta vračila danih posojil - iz tujine</t>
  </si>
  <si>
    <t>Prejeta vračila danih posojil - državnemu proračunu</t>
  </si>
  <si>
    <t>IZKAZ RAČUNA FINANCIRANJA</t>
  </si>
  <si>
    <t>5000</t>
  </si>
  <si>
    <t>Najeti krediti pri Banki Slovenije</t>
  </si>
  <si>
    <t>5001</t>
  </si>
  <si>
    <t>Najeti krediti pri poslovnih bankah</t>
  </si>
  <si>
    <t>5002</t>
  </si>
  <si>
    <t>Najeti krediti pri drugih finančnih institucijah</t>
  </si>
  <si>
    <t>5003</t>
  </si>
  <si>
    <t>Najeti krediti pri drugih domačih kreditodajalcih</t>
  </si>
  <si>
    <t>5004</t>
  </si>
  <si>
    <t>Sredstva, pridobljena z izdajo vrednostnih papirjev na domačem trgu</t>
  </si>
  <si>
    <t>501</t>
  </si>
  <si>
    <t>5010</t>
  </si>
  <si>
    <t>Najeti krediti pri mednarodnih finančnih institucijah</t>
  </si>
  <si>
    <t>5011</t>
  </si>
  <si>
    <t>Najeti krediti pri tujih vladah</t>
  </si>
  <si>
    <t>5012</t>
  </si>
  <si>
    <t>Najeti krediti pri tujih poslovnih bankah in finančnih institucijah</t>
  </si>
  <si>
    <t>5013</t>
  </si>
  <si>
    <t>Najeti krediti pri drugih tujih kreditodajalcih</t>
  </si>
  <si>
    <t>5014</t>
  </si>
  <si>
    <t>55</t>
  </si>
  <si>
    <t>550</t>
  </si>
  <si>
    <t>5500</t>
  </si>
  <si>
    <t>Odplačila kreditov Banki Slovenije</t>
  </si>
  <si>
    <t>5501</t>
  </si>
  <si>
    <t>Odplačila kreditov poslovnim bankam</t>
  </si>
  <si>
    <t>5502</t>
  </si>
  <si>
    <t>Odplačila kreditov drugim finančnim institucijam</t>
  </si>
  <si>
    <t>5503</t>
  </si>
  <si>
    <t>Odplačila kreditov drugim domačim kreditodajalcem</t>
  </si>
  <si>
    <t>5504</t>
  </si>
  <si>
    <t>551</t>
  </si>
  <si>
    <t>5510</t>
  </si>
  <si>
    <t>5511</t>
  </si>
  <si>
    <t>Odplačila dolga tujim vladam</t>
  </si>
  <si>
    <t>5512</t>
  </si>
  <si>
    <t>Odplačila dolga tujim poslovnim bankam in finančnim institucijam</t>
  </si>
  <si>
    <t>5513</t>
  </si>
  <si>
    <t>Odplačila dolga drugim tujim kreditodajalcem</t>
  </si>
  <si>
    <t>5514</t>
  </si>
  <si>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</si>
  <si>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</si>
  <si>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</si>
  <si>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</si>
  <si>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</si>
  <si>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</si>
  <si>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</si>
  <si>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Tekoče leto</t>
  </si>
  <si>
    <t>Predhodno leto</t>
  </si>
  <si>
    <t>00</t>
  </si>
  <si>
    <t>01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</si>
  <si>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</si>
  <si>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</si>
  <si>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</si>
  <si>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</si>
  <si>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</si>
  <si>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</si>
  <si>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</si>
  <si>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</si>
  <si>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</si>
  <si>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</si>
  <si>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</si>
  <si>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</si>
  <si>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</si>
  <si>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</si>
  <si>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</si>
  <si>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</si>
  <si>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</si>
  <si>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</si>
  <si>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</si>
  <si>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</si>
  <si>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</si>
  <si>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</si>
  <si>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</si>
  <si>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</si>
  <si>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</si>
  <si>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</si>
  <si>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</si>
  <si>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</si>
  <si>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</si>
  <si>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</si>
  <si>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</si>
  <si>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</si>
  <si>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</si>
  <si>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</si>
  <si>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</si>
  <si>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</si>
  <si>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</si>
  <si>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</si>
  <si>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</si>
  <si>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</si>
  <si>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</si>
  <si>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</si>
  <si>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</si>
  <si>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</si>
  <si>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99</t>
  </si>
  <si>
    <t>AKTIVNI KONTI IZVENBILANČNE EVIDENCE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</si>
  <si>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</si>
  <si>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</si>
  <si>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</si>
  <si>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</si>
  <si>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</si>
  <si>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</si>
  <si>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</si>
  <si>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</si>
  <si>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</si>
  <si>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</si>
  <si>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</si>
  <si>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</si>
  <si>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</si>
  <si>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</si>
  <si>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</si>
  <si>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</si>
  <si>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</si>
  <si>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</si>
  <si>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</si>
  <si>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</si>
  <si>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</si>
  <si>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</si>
  <si>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93</t>
  </si>
  <si>
    <t>DOLGOROČNE REZERVACIJE</t>
  </si>
  <si>
    <t>97</t>
  </si>
  <si>
    <t>PASIVNI KONTI IZVENBILANČNE EVIDENCE</t>
  </si>
  <si>
    <t>NAZIV PODSKUPINE KONTOV</t>
  </si>
  <si>
    <t>PODSKUPIN</t>
  </si>
  <si>
    <t>Povprečno število zaposlenih na podlagi delovnih ur v obračunskem obdobju (celo število)</t>
  </si>
  <si>
    <t>Število mesecev poslovanja</t>
  </si>
  <si>
    <t>Davek na izplačane plače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</si>
  <si>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</si>
  <si>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</si>
  <si>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</si>
  <si>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</si>
  <si>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</si>
  <si>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</si>
  <si>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</si>
  <si>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</si>
  <si>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</si>
  <si>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</si>
  <si>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</si>
  <si>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</si>
  <si>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Kazni in odškodnine</t>
  </si>
  <si>
    <t>Drugi operativni odhodki</t>
  </si>
  <si>
    <t>Nakup zgradb in prostorov</t>
  </si>
  <si>
    <t>Nakup prevoznih sredstev</t>
  </si>
  <si>
    <t>Nakup opreme</t>
  </si>
  <si>
    <t>Nakup drugih osnovnih sredstev</t>
  </si>
  <si>
    <t>Investicijsko vzdrževanje in obnove</t>
  </si>
  <si>
    <t>Nakup nematerialnega premoženja</t>
  </si>
  <si>
    <t>Nakup blagovnih rezerv in intervencijskih zalog</t>
  </si>
  <si>
    <t>DOBROIMETJE PRI BANKAH IN DRUGIH FINANČNIH USTANOVAH</t>
  </si>
  <si>
    <t>OBRAČUN NABAVE MATERIALA</t>
  </si>
  <si>
    <t>ZALOGE MATERIALA</t>
  </si>
  <si>
    <t>SKLAD NAMENSKEGA PREMOŽENJA V JAVNIH SKLADIH</t>
  </si>
  <si>
    <t>PRESEŽEK PRIHODKOV NAD ODHODKI</t>
  </si>
  <si>
    <t>PRESEŽEK ODHODKOV NAD PRIHODKI</t>
  </si>
  <si>
    <t>DOLGOROČNE FINANČNE OBVEZNOSTI</t>
  </si>
  <si>
    <t>DRUGE DOLGOROČNE OBVEZNOSTI</t>
  </si>
  <si>
    <t>OBVEZNOSTI ZA DOLGOROČNE FINANČNE NALOŽBE</t>
  </si>
  <si>
    <t>3</t>
  </si>
  <si>
    <t>1</t>
  </si>
  <si>
    <t>2</t>
  </si>
  <si>
    <t>NAZIV</t>
  </si>
  <si>
    <t xml:space="preserve"> Z N E S E K</t>
  </si>
  <si>
    <t>Nabavna vrednost (1.1.)</t>
  </si>
  <si>
    <t>Popravek vrednost (1.1.)</t>
  </si>
  <si>
    <t>Povečanje nabavne vrednosti</t>
  </si>
  <si>
    <t>Povečanje popravka vrednosti</t>
  </si>
  <si>
    <t>Zmanjšanje nabavne vrednosti</t>
  </si>
  <si>
    <t>Zmanjšanje popravka vrednosti</t>
  </si>
  <si>
    <t>Amortizacija</t>
  </si>
  <si>
    <t xml:space="preserve"> Neodpisana vrednost (31.12.)</t>
  </si>
  <si>
    <t xml:space="preserve"> Prevrednotenje zaradi okrepitve </t>
  </si>
  <si>
    <t>Prevrednotenje zaradi oslabitve</t>
  </si>
  <si>
    <t>10 (3-4+5-6-7+8-9)</t>
  </si>
  <si>
    <t>A. Dolgoročno odloženi stroški</t>
  </si>
  <si>
    <t>B. Dolgoročne premoženjske pravice</t>
  </si>
  <si>
    <t>D. Zemljišča</t>
  </si>
  <si>
    <t>E. Zgradbe</t>
  </si>
  <si>
    <t>F. Oprema</t>
  </si>
  <si>
    <t>G. Druga opredmetena osnovna sredstva</t>
  </si>
  <si>
    <t>IZKAZ PRIHODKOV IN ODHODKOV - DRUGIH UPORABNIKOV</t>
  </si>
  <si>
    <t>Dohodnina</t>
  </si>
  <si>
    <t>Drugi davki na dohodek in dobiček</t>
  </si>
  <si>
    <t>Prispevki zaposlenih</t>
  </si>
  <si>
    <t>Prispevki delodajalcev</t>
  </si>
  <si>
    <t>Prispevki samozaposlenih</t>
  </si>
  <si>
    <t>Ostali prispevki za socialno varnost</t>
  </si>
  <si>
    <t>Posebni davek na določene prejemke</t>
  </si>
  <si>
    <t>Davki na nepremičnine</t>
  </si>
  <si>
    <t>Davki na premičnine</t>
  </si>
  <si>
    <t>Davki na dediščine in darila</t>
  </si>
  <si>
    <t>Davki na promet nepremičnin in na finančno premoženje</t>
  </si>
  <si>
    <t>Drugi davki na blago in storitve</t>
  </si>
  <si>
    <t>Trošarine (akcize)</t>
  </si>
  <si>
    <t>Davki na posebne storitve</t>
  </si>
  <si>
    <t>Dovoljenja za poslovanje in opravljanje dejavnosti</t>
  </si>
  <si>
    <t>Drugi davki na uporabo blaga in storitev</t>
  </si>
  <si>
    <t>Davki na motorna vozila</t>
  </si>
  <si>
    <t>Carine</t>
  </si>
  <si>
    <t>Druge uvozne dajatve</t>
  </si>
  <si>
    <t>Izvozne dajatve</t>
  </si>
  <si>
    <t>Dobički izvoznih in uvoznih monopolov</t>
  </si>
  <si>
    <t>Dobički od menjave tujih valut</t>
  </si>
  <si>
    <t>Davki na menjavo tujih valut</t>
  </si>
  <si>
    <t>Drugi davki na mednarodno trgovino in transakcije</t>
  </si>
  <si>
    <t>DRUGI DAVKI</t>
  </si>
  <si>
    <t>Prihodki od obresti</t>
  </si>
  <si>
    <t>Prihodki od premoženja</t>
  </si>
  <si>
    <t>Sodne takse</t>
  </si>
  <si>
    <t>Upravne takse in pristojbine</t>
  </si>
  <si>
    <t>PRIHODKI OD PRODAJE BLAGA IN STORITEV</t>
  </si>
  <si>
    <t>Drugi prostovoljni prispevki za socialno varnost</t>
  </si>
  <si>
    <t>Drugi nedavčni prihodki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</si>
  <si>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</si>
  <si>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</si>
  <si>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</si>
  <si>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</si>
  <si>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blagovnih rezerv</t>
  </si>
  <si>
    <t>Prihodki od prodaje drugih zalog</t>
  </si>
  <si>
    <t>Prihodki od prodaje kmetijskih zemljišč in gozdov</t>
  </si>
  <si>
    <t>Prihodki od prodaje stavbnih zemljišč</t>
  </si>
  <si>
    <t>Prejeta sredstva iz državnega proračuna</t>
  </si>
  <si>
    <t>Prejeta sredstva iz skladov socialnega zavarovanja</t>
  </si>
  <si>
    <t>Plačila obresti od kreditov - Banki Slovenije</t>
  </si>
  <si>
    <t>Plačila obresti od kreditov - poslovnim bankam</t>
  </si>
  <si>
    <t>Plačila obresti od kreditov - drugim finančnim institucijam</t>
  </si>
  <si>
    <t>Plačila obresti od kreditov - drugim domačim kreditodajalcem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</si>
  <si>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</si>
  <si>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</si>
  <si>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</si>
  <si>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</si>
  <si>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</si>
  <si>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Subvencije javnim podjetjem</t>
  </si>
  <si>
    <t>Subvencije finančnim institucijam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</si>
  <si>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</si>
  <si>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</si>
  <si>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</si>
  <si>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</si>
  <si>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</si>
  <si>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</si>
  <si>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</si>
  <si>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</si>
  <si>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</si>
  <si>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</si>
  <si>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Tekoči transferi v sklade socialnega zavarovanja</t>
  </si>
  <si>
    <t>Tekoči transferi v državni proračun</t>
  </si>
  <si>
    <t>Tekoči transferi mednarodnim institucijam</t>
  </si>
  <si>
    <t>Tekoči transferi tujim vladam in vladnim institucijam</t>
  </si>
  <si>
    <t>Tekoči transferi neprofitnim organizacijam v tujini</t>
  </si>
  <si>
    <t>Drugi tekoči transferi v tujino</t>
  </si>
  <si>
    <t>Novogradnje, rekonstrukcije in adaptacije</t>
  </si>
  <si>
    <t>Študije o izvedljivosti projektov, projektna dokumentacija, nadzor in investicijski inženiring</t>
  </si>
  <si>
    <t>Investicijski transferi javnim skladom in agencijam</t>
  </si>
  <si>
    <t>Investicijski transferi v tujino</t>
  </si>
  <si>
    <t>Dobički fiskalnih monopolov</t>
  </si>
  <si>
    <t>Letna povračila za uporabo cest</t>
  </si>
  <si>
    <t>Prispevek za zdravstveno zavarovanje</t>
  </si>
  <si>
    <t>Prispevek za zaposlovanje</t>
  </si>
  <si>
    <t>Prispevek za starševsko varstvo</t>
  </si>
  <si>
    <t>Plačila obresti od kreditov - mednarodnim finančnim institucijam</t>
  </si>
  <si>
    <t>Plačila obresti od kreditov - tujim vladam</t>
  </si>
  <si>
    <t>ŠIFRA UPORABNIKA*:</t>
  </si>
  <si>
    <t>ŠIFRA DEJAVNOSTI:</t>
  </si>
  <si>
    <t>MATIČNA ŠTEVILKA:</t>
  </si>
  <si>
    <t>DRUGE ZALOGE</t>
  </si>
  <si>
    <t>VRSTA NALOŽB OZIROMA POSOJIL</t>
  </si>
  <si>
    <t>Znesek naložb in danih posojil  (1.1.)</t>
  </si>
  <si>
    <t>Znesek popravkov naložb in danih posojil (1.1.)</t>
  </si>
  <si>
    <t>Znesek povečanja naložb in danih posojil</t>
  </si>
  <si>
    <t>Znesek povečanj popravkov naložb in danih posojil</t>
  </si>
  <si>
    <t>Znesek zmanjšanja naložb in danih posojil</t>
  </si>
  <si>
    <t>Znesek zmanjšanja popravkov naložb in danih posojil</t>
  </si>
  <si>
    <t>Znesek naložb in danih posojil (31.12.)</t>
  </si>
  <si>
    <t>Znesek popravkov naložb in danih posojil (31.12.)</t>
  </si>
  <si>
    <t>Knjigovodska vrednost naložb in danih posojil (31.12.)</t>
  </si>
  <si>
    <t>9 (3+5-7)</t>
  </si>
  <si>
    <t>10 (4+6-8)</t>
  </si>
  <si>
    <t>11 (9-10)</t>
  </si>
  <si>
    <t>1. Naložbe v delnice v javna podjetja</t>
  </si>
  <si>
    <t>2. Naložbe v delnice v finančne institucije</t>
  </si>
  <si>
    <t>3. Naložbe v delnice v privatna podjetja</t>
  </si>
  <si>
    <t>4. Naložbe v delnice v tujini</t>
  </si>
  <si>
    <t>1. Namensko premoženje, preneseno javnim skladom</t>
  </si>
  <si>
    <t>2. Premoženje, preneseno v last drugim pravnim osebam javnega prava, ki imajo premoženje v svoji lasti</t>
  </si>
  <si>
    <t>3. Druge dolgoročne kapitalske naložbe doma</t>
  </si>
  <si>
    <t>4. Druge dolgoročne kapitalske naložbe v tujini</t>
  </si>
  <si>
    <t>1. Dolgoročno dana posojila posameznikom</t>
  </si>
  <si>
    <t>2. Dolgoročno dana posojila javnim skladom</t>
  </si>
  <si>
    <t>3. Dolgoročno dana posojila javnim podjetjem</t>
  </si>
  <si>
    <t>4. Dolgoročno dana posojila finančnim institucijam</t>
  </si>
  <si>
    <t>5. Dolgoročno dana posojila privatnim podjetjem</t>
  </si>
  <si>
    <t>6. Dolgoročno dana posojila drugim ravnem države</t>
  </si>
  <si>
    <t>7. Dolgoročno dana posojila državnemu proračunu</t>
  </si>
  <si>
    <t>8. Druga dolgoročno dana posojila v tujino</t>
  </si>
  <si>
    <t>1. Domačih vrednostnih papirjev</t>
  </si>
  <si>
    <t>2. Tujih vrednostnih papirjev</t>
  </si>
  <si>
    <t>1. Dolgoročno dani depoziti poslovnim bankam</t>
  </si>
  <si>
    <t>2. Drugi dolgoročno dani depoziti</t>
  </si>
  <si>
    <t>D. Druga dolgoročno dana posojila</t>
  </si>
  <si>
    <t>ČLENITEV KONTOV</t>
  </si>
  <si>
    <t>NAZIV KONTA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</si>
  <si>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</si>
  <si>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</si>
  <si>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</si>
  <si>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</si>
  <si>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</si>
  <si>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B) FINANČNI PRIHODKI</t>
  </si>
  <si>
    <t>IME UPORABNIKA:</t>
  </si>
  <si>
    <t>SEDEŽ UPORABNIKA:</t>
  </si>
  <si>
    <t>IZKAZ PRIHODKOV IN ODHODKOV REŽIJSKIH OBRATOV</t>
  </si>
  <si>
    <t>1. Naložbe v deleže v javna podjetja</t>
  </si>
  <si>
    <t>2. Naložbe v deleže v finančne institucije</t>
  </si>
  <si>
    <t>3. Naložbe v deleže v privatna podjetja</t>
  </si>
  <si>
    <t>Davek na dodano vrednost</t>
  </si>
  <si>
    <t>Prejete donacije in darila od domačih pravnih oseb</t>
  </si>
  <si>
    <t>Prejete donacije in darila od domačih fizičnih oseb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</si>
  <si>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</si>
  <si>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</si>
  <si>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</si>
  <si>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</si>
  <si>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</si>
  <si>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Prejeta sredstva iz občinskih proračunov</t>
  </si>
  <si>
    <t>Prejeta sredstva iz javnih skladov</t>
  </si>
  <si>
    <t>Prejeta sredstva iz javnih agencij</t>
  </si>
  <si>
    <t>Druga prejeta sredstva iz državnega proračuna iz sredstev proračuna Evropske unije</t>
  </si>
  <si>
    <t>Prejeta sredstva iz državnega proračuna - iz sredstev drugih evropskih institucij</t>
  </si>
  <si>
    <t>Prejeta sredstva PHARE</t>
  </si>
  <si>
    <t>Prejeta sredstva ISPA</t>
  </si>
  <si>
    <t>Prejeta sredstva SAPARD</t>
  </si>
  <si>
    <t>Z N E S E K</t>
  </si>
  <si>
    <t>4</t>
  </si>
  <si>
    <t>5</t>
  </si>
  <si>
    <t>Prejeta sredstva iz proračuna EU iz Evropskega kmetijskega jamstvenega in usmerjevalnega sklada - Usmerjevalni del (EAGGF - Guidance Fund)</t>
  </si>
  <si>
    <t xml:space="preserve">Prejeta sredstva iz proračuna EU iz Evropskega sklada za regionalni razvoj (ERDF) </t>
  </si>
  <si>
    <t>Prejeta sredstva iz Evropskega socialnega sklada (ESF)</t>
  </si>
  <si>
    <t>Prejeta sredstva iz proračuna EU iz naslova Finančnega instrumenta za usmerjanje ribištva (FIFG)</t>
  </si>
  <si>
    <t>Prejeta sredstva iz proračuna EU za Schengensko mejo</t>
  </si>
  <si>
    <t>Druga prejeta sredstva iz proračuna EU za izvajanje notranje politike</t>
  </si>
  <si>
    <t>Prejeta sredstva iz proračuna EU iz naslova pavšalnih povračil za krepitev denarnega toka</t>
  </si>
  <si>
    <t>Prejeta sredstva iz proračuna EU iz naslova pavšalnih povračil za proračunsko izravnavo</t>
  </si>
  <si>
    <t xml:space="preserve">OSTALA PREJETA SREDSTVA IZ PRORAČUNA EVROPSKE UNIJE </t>
  </si>
  <si>
    <t>PREJETA SREDSTVA OD DRUGIH EVROPSKIH INSTITUCIJ</t>
  </si>
  <si>
    <t>PREJETA VRAČILA SREDSTEV IZ PRORAČUNA EVROPSKE UNIJE</t>
  </si>
  <si>
    <t>Prispevek za pokojninsko in invalidsko zavarovanje</t>
  </si>
  <si>
    <t>Premije kolektivnega dodatnega pokojninskega zavarovanja na podlagi ZKDPZJU</t>
  </si>
  <si>
    <t>Pisarniški in splošni material in storitve</t>
  </si>
  <si>
    <t>Poslovne najemnine in zakupnine</t>
  </si>
  <si>
    <t>Plačila obresti od kreditov -  tujim poslovnim bankam in finančnim institucijam</t>
  </si>
  <si>
    <t>Plačila obresti od vrednostnih papirjev, izdanih na tujih trgih</t>
  </si>
  <si>
    <t>Tekoči transferi občinam</t>
  </si>
  <si>
    <t>Tekoči transferi v javne sklade</t>
  </si>
  <si>
    <t>Tekoči transferi v javne zavode</t>
  </si>
  <si>
    <t>Tekoča plačila drugim izvajalcem javnih služb, ki niso posredni proračunski uporabniki</t>
  </si>
  <si>
    <t>Tekoči transferi v javne agencije</t>
  </si>
  <si>
    <t>Nakup zemljišč in naravnih bogastev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</si>
  <si>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</si>
  <si>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</si>
  <si>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</si>
  <si>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</si>
  <si>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</si>
  <si>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občinam</t>
  </si>
  <si>
    <t>Investicijski transferi v državni proračun</t>
  </si>
  <si>
    <t>Investicijski transferi javnim zavodom</t>
  </si>
  <si>
    <t>Plačila tradicionalnih lastnih sredstev v proračun Evropske unije</t>
  </si>
  <si>
    <t>Plačila sredstev v proračun EU iz naslova davka na dodano vrednost</t>
  </si>
  <si>
    <t xml:space="preserve">Plačila sredstev v proračun EU iz naslova bruto nacionalnega dohodka </t>
  </si>
  <si>
    <t>ČLENITEV
KONTOV</t>
  </si>
  <si>
    <t>Oznaka 
za AOP</t>
  </si>
  <si>
    <t>Prejeta vračila danih posojil od posameznikov in zasebnikov</t>
  </si>
  <si>
    <t>Prejeta vračila danih posojil od javnih skladov</t>
  </si>
  <si>
    <t>Prejeta vračila danih posojil od javnih podjetij in družb, ki so v lasti države ali občin</t>
  </si>
  <si>
    <t>Prejeta vračila danih posojil od finančnih institucij</t>
  </si>
  <si>
    <t>Prejeta vračila danih posojil od privatnih podjetij</t>
  </si>
  <si>
    <t>Prejeta vračila danih posojil od občin</t>
  </si>
  <si>
    <t>Prejeta vračila plačanih poroštev</t>
  </si>
  <si>
    <t>Sredstva, pridobljena s prodajo kapitalskih deležev v javnih podjetjih in družbah, ki so v lasti države ali občin</t>
  </si>
  <si>
    <t xml:space="preserve">KUPNINE IZ NASLOVA PRIVATIZACIJE </t>
  </si>
  <si>
    <t>Dana posojila posameznikom in zasebnikom</t>
  </si>
  <si>
    <t>Dana posojila javnim podjetjem in družbam, ki so v lasti države ali občin</t>
  </si>
  <si>
    <t>Dana posojila privatnim podjetjem</t>
  </si>
  <si>
    <t>Dana posojila občinam</t>
  </si>
  <si>
    <t>Dana posojila javnim agencijam</t>
  </si>
  <si>
    <t>Plačila zapadlih poroštev</t>
  </si>
  <si>
    <t>Povečanje kapitalskih deležev v javnih podjetjih in družbah, ki so v lasti države ali občin</t>
  </si>
  <si>
    <t>Znesek odpisanih naložb in danih posojil</t>
  </si>
  <si>
    <t>PREJETA VRAČILA DANIH POSOJIL
(303+304+305+306+307+308+309+310+311+312)</t>
  </si>
  <si>
    <t>NEOPREDMETENA SREDSTVA IN DOLGOROČNE AKTIVNE ČASOVNE RAZMEJITVE</t>
  </si>
  <si>
    <t>POPRAVEK VREDNOSTI NEOPREDMETENIH SREDSTEV</t>
  </si>
  <si>
    <t>DOLGOROČNE FINANČNE NALOŽBE</t>
  </si>
  <si>
    <t>DOLGOROČNE PASIVNE ČASOVNE RAZMEJITVE</t>
  </si>
  <si>
    <t>SKLAD PREMOŽENJA V DRUGIH PRAVNIH OSEBAH JAVNEGA PRAVA, KI JE V NJIHOVI LASTI, ZA NEOPREDMETENA SREDSTVA IN OPREDMETENA OSNOVNA SREDSTVA</t>
  </si>
  <si>
    <t>OBVEZNOSTI ZA NEOPREDMETENA SREDSTVA IN OPREDMETENA OSNOVNA SREDSTVA</t>
  </si>
  <si>
    <t>Prihodki od udeležbe na dobičku in dividend ter presežkov prihodkov nad odhodki</t>
  </si>
  <si>
    <t>GLOBE IN DRUGE DENARNE KAZNI</t>
  </si>
  <si>
    <t>Prihodki od prodaje premoženjskih pravic in drugih neopredmetenih sredstev</t>
  </si>
  <si>
    <t>Prejeta sredstva iz proračuna EU iz naslova tržnih ukrepov v kmetijstvu iz Evropskega kmetijskega jamstvenega in usmerjevalnega sklada - Jamstveni del (EAGGF - Guarantee Fund) in Evropskega kmetijskega jamstvenega sklada (EKJS)</t>
  </si>
  <si>
    <t>Prejeta sredstva iz proračuna EU iz naslova neposrednih plačil v kmetijstvu iz Evropskega kmetijskega jamstvenega in usmerjevalnega sklada - Jamstveni del (EAGGF - Guarantee Fund) in Evropskega kmetijskega  jamstvenega sklada (EKJS)</t>
  </si>
  <si>
    <t>Prejeta sredstva iz proračuna EU iz naslova programa razvoja podeželja iz Evropskega kmetijskega jamstvenega in usmerjevalnega sklada - Jamstveni del (EAGGF - Guarantee Fund) in Evropskega kmetijskega sklada za razvoj podeželja (EKSRP)</t>
  </si>
  <si>
    <t>Davek od dohodka pravnih oseb</t>
  </si>
  <si>
    <t>A) DOLGOROČNA SREDSTVA IN SREDSTVA V UPRAVLJANJU
(002-003+004-005+006-007+008+009+010+011)</t>
  </si>
  <si>
    <t>B) KRATKOROČNA SREDSTVA; RAZEN ZALOG IN AKTIVNE ČASOVNE RAZMEJITVE
(013+014+015+016+017+018+019+020+021+022)</t>
  </si>
  <si>
    <t>Plačila obresti od vrednostnih papirjev izdanih na domačem trgu</t>
  </si>
  <si>
    <t>DENARNA SREDSTVA V BLAGAJNI IN TAKOJ UNOVČLJIVE VREDNOSTNICE</t>
  </si>
  <si>
    <t>Prejeta sredstva iz državnega proračuna iz predpristopnih in popristopnih pomoči Evropske unije</t>
  </si>
  <si>
    <t>Prejeta sredstva iz državnega proračuna iz sredstev proračuna evropske unije iz strukturnih skladov</t>
  </si>
  <si>
    <t>Prejeta sredstva iz državnega proračuna iz sredstev proračuna evropske unije iz kohezijskega sklada</t>
  </si>
  <si>
    <t>Prejeta sredstva iz državnega proračuna iz sredstev proračuna evropske unije za izvajanje centraliziranih in drugih programov EU</t>
  </si>
  <si>
    <t>I. SKUPAJ PRIHODKI
(102+153+166+176+192)</t>
  </si>
  <si>
    <t>TEKOČI PRIHODKI
(103+140)</t>
  </si>
  <si>
    <t>70</t>
  </si>
  <si>
    <t>DAVČNI PRIHODKI
(104+108+113+116+121+131+139)</t>
  </si>
  <si>
    <t>700</t>
  </si>
  <si>
    <t>DAVKI NA DOHODEK IN DOBIČEK
(105+106+107)</t>
  </si>
  <si>
    <t>7000</t>
  </si>
  <si>
    <t>7001</t>
  </si>
  <si>
    <t>7002</t>
  </si>
  <si>
    <t>701</t>
  </si>
  <si>
    <t>PRISPEVKI ZA SOCIALNO VARNOST
(109+110+111+112)</t>
  </si>
  <si>
    <t>7010</t>
  </si>
  <si>
    <t>7011</t>
  </si>
  <si>
    <t>7012</t>
  </si>
  <si>
    <t>7013</t>
  </si>
  <si>
    <t>702</t>
  </si>
  <si>
    <t>DAVKI NA PLAČILNO LISTO IN DELOVNO SILO
(114+115)</t>
  </si>
  <si>
    <t>7020</t>
  </si>
  <si>
    <t>7021</t>
  </si>
  <si>
    <t>703</t>
  </si>
  <si>
    <t>DAVKI NA PREMOŽENJE
(117+118+119+120)</t>
  </si>
  <si>
    <t>7030</t>
  </si>
  <si>
    <t>7031</t>
  </si>
  <si>
    <t>7032</t>
  </si>
  <si>
    <t>7033</t>
  </si>
  <si>
    <t>704</t>
  </si>
  <si>
    <t>DOMAČI DAVKI NA BLAGO IN STORITVE
(122+123+124+125+126+127+128+129+130)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</si>
  <si>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</si>
  <si>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</si>
  <si>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</si>
  <si>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</si>
  <si>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</si>
  <si>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</si>
  <si>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</si>
  <si>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</si>
  <si>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</si>
  <si>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705</t>
  </si>
  <si>
    <t>DAVKI NA MEDNARODNO TRGOVINO IN TRANSAKCIJE
(132+133+134+135+136+137+ 138)</t>
  </si>
  <si>
    <t>7050</t>
  </si>
  <si>
    <t>7051</t>
  </si>
  <si>
    <t>7052</t>
  </si>
  <si>
    <t>7053</t>
  </si>
  <si>
    <t>7054</t>
  </si>
  <si>
    <t>7055</t>
  </si>
  <si>
    <t>7056</t>
  </si>
  <si>
    <t>706</t>
  </si>
  <si>
    <t>71</t>
  </si>
  <si>
    <t>NEDAVČNI PRIHODKI
(141+145+148+149+150)</t>
  </si>
  <si>
    <t>710</t>
  </si>
  <si>
    <t>UDELEŽBA NA DOBIČKU IN DOHODKI OD PREMOŽENJA
(142+143+144)</t>
  </si>
  <si>
    <t>7100</t>
  </si>
  <si>
    <t>7102</t>
  </si>
  <si>
    <t>7103</t>
  </si>
  <si>
    <t>711</t>
  </si>
  <si>
    <t>UPRAVNE TAKSE IN PRISTOJBINE
(146+147)</t>
  </si>
  <si>
    <t>7110</t>
  </si>
  <si>
    <t>7111</t>
  </si>
  <si>
    <t>712</t>
  </si>
  <si>
    <t>713</t>
  </si>
  <si>
    <t>714</t>
  </si>
  <si>
    <t>DRUGI NEDAVČNI PRIHODKI
(151+152)</t>
  </si>
  <si>
    <t>7140</t>
  </si>
  <si>
    <t>7141</t>
  </si>
  <si>
    <t>72</t>
  </si>
  <si>
    <t>KAPITALSKI PRIHODKI
(154+159+162)</t>
  </si>
  <si>
    <t>720</t>
  </si>
  <si>
    <t>PRIHODKI OD PRODAJE OSNOVNIH SREDSTEV
(155+156+157+158)</t>
  </si>
  <si>
    <t>7200</t>
  </si>
  <si>
    <t>7201</t>
  </si>
  <si>
    <t>7202</t>
  </si>
  <si>
    <t>7203</t>
  </si>
  <si>
    <t>721</t>
  </si>
  <si>
    <t>PRIHODKI OD PRODAJE ZALOG
(160+161)</t>
  </si>
  <si>
    <t>7210</t>
  </si>
  <si>
    <t>7211</t>
  </si>
  <si>
    <t>722</t>
  </si>
  <si>
    <t>PRIHODKI OD PRODAJE ZEMLJIŠČ IN NEOPREDMETENIH SREDSTEV
(163+164+165)</t>
  </si>
  <si>
    <t>7220</t>
  </si>
  <si>
    <t>7221</t>
  </si>
  <si>
    <t>7222</t>
  </si>
  <si>
    <t>73</t>
  </si>
  <si>
    <t>PREJETE DONACIJE
(167+170+175)</t>
  </si>
  <si>
    <t>730</t>
  </si>
  <si>
    <t>PREJETE DONACIJE IZ DOMAČIH VIROV
(168+169)</t>
  </si>
  <si>
    <t>7300</t>
  </si>
  <si>
    <t>7301</t>
  </si>
  <si>
    <t>731</t>
  </si>
  <si>
    <t>PREJETE DONACIJE IZ TUJINE
(171+172+173+174)</t>
  </si>
  <si>
    <t>7310</t>
  </si>
  <si>
    <t>7311</t>
  </si>
  <si>
    <t>740</t>
  </si>
  <si>
    <t>TRANSFERNI PRIHODKI IZ DRUGIH JAVNOFINANČNIH INSTITUCIJ
(178+179+180+181+182)</t>
  </si>
  <si>
    <t>7401</t>
  </si>
  <si>
    <t>7402</t>
  </si>
  <si>
    <t>7403</t>
  </si>
  <si>
    <t>PREJETA SREDSTVA IZ DRŽAVNEGA PRORAČUNA IZ SREDSTEV PRORAČUNA EVROPSKE UNIJE
(184+185+186+187+188+189+190+191)</t>
  </si>
  <si>
    <t>Prejeta sredstva iz državnega proračuna iz sredstev proračuna evropske unije za izvajanje skupne kmetijske politike</t>
  </si>
  <si>
    <t>Prejeta sredstva iz državnega proračuna iz sredstev proračuna evropske unije iz naslova pavšalnih povračil</t>
  </si>
  <si>
    <t>78</t>
  </si>
  <si>
    <t>PREJETA SREDSTVA IZ EVROPSKE UNIJE
(193+198+204+209+210+215+218+219+ 220)</t>
  </si>
  <si>
    <t>PREDPRISTOPNA IN POPRISTOPNA SREDSTVA EVROPSKE UNIJE
(194+195+196+197)</t>
  </si>
  <si>
    <t>Popristopna pomoč</t>
  </si>
  <si>
    <t>781</t>
  </si>
  <si>
    <t>Prenos proračunu pripadajočega dela rezultata poslovanja sistema ezr preteklega leta</t>
  </si>
  <si>
    <t>Plačila obresti subjektom vključenim v sistem EZR</t>
  </si>
  <si>
    <t>97519</t>
  </si>
  <si>
    <t>JAVNI SKLAD MALEGA GOSPODARSTVA GORIŠKE</t>
  </si>
  <si>
    <t>64.920</t>
  </si>
  <si>
    <t>Trg Edvarda Kardelja 001, 5000 Nova Gorica</t>
  </si>
  <si>
    <t>5628849000</t>
  </si>
  <si>
    <t>01.01.2012</t>
  </si>
  <si>
    <t>31.12.2012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</si>
  <si>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</si>
  <si>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</si>
  <si>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</si>
  <si>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</si>
  <si>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</si>
  <si>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</si>
  <si>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</si>
  <si>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</si>
  <si>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</si>
  <si>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</si>
  <si>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</si>
  <si>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</si>
  <si>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</si>
  <si>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</si>
  <si>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</si>
  <si>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</si>
  <si>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</si>
  <si>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</si>
  <si>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</si>
  <si>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</si>
  <si>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</si>
  <si>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</si>
  <si>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</si>
  <si>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</si>
  <si>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</si>
  <si>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</si>
  <si>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</si>
  <si>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</si>
  <si>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</si>
  <si>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</si>
  <si>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</si>
  <si>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</si>
  <si>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</si>
  <si>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</si>
  <si>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</si>
  <si>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</si>
  <si>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</si>
  <si>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</si>
  <si>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</si>
  <si>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</si>
  <si>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</si>
  <si>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</si>
  <si>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</si>
  <si>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</si>
  <si>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</si>
  <si>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</si>
  <si>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</si>
  <si>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</si>
  <si>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</si>
  <si>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</si>
  <si>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</si>
  <si>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</si>
  <si>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</si>
  <si>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</si>
  <si>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</si>
  <si>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</si>
  <si>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</si>
  <si>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</si>
  <si>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</si>
  <si>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</si>
  <si>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</si>
  <si>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</si>
  <si>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</si>
  <si>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</si>
  <si>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</si>
  <si>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</si>
  <si>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</si>
  <si>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</si>
  <si>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</si>
  <si>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</si>
  <si>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</si>
  <si>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</si>
  <si>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</si>
  <si>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</si>
  <si>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</si>
  <si>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</si>
  <si>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</si>
  <si>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</si>
  <si>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</si>
  <si>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</si>
  <si>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</si>
  <si>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</si>
  <si>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</si>
  <si>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</si>
  <si>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</si>
  <si>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</si>
  <si>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</si>
  <si>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</si>
  <si>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</si>
  <si>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</si>
  <si>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</si>
  <si>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</si>
  <si>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</si>
  <si>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</si>
  <si>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</si>
  <si>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</si>
  <si>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</si>
  <si>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</si>
  <si>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</si>
  <si>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</si>
  <si>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</si>
  <si>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</si>
  <si>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</si>
  <si>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</si>
  <si>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</si>
  <si>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</si>
  <si>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</si>
  <si>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</si>
  <si>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</si>
  <si>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</si>
  <si>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</si>
  <si>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</si>
  <si>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</si>
  <si>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</si>
  <si>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</si>
  <si>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</si>
  <si>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</si>
  <si>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</si>
  <si>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</si>
  <si>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</si>
  <si>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</si>
  <si>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</si>
  <si>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</si>
  <si>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</si>
  <si>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</si>
  <si>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</si>
  <si>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</si>
  <si>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</si>
  <si>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</si>
  <si>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</si>
  <si>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</si>
  <si>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</si>
  <si>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</si>
  <si>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</si>
  <si>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</si>
  <si>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</si>
  <si>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</si>
  <si>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</si>
  <si>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</si>
  <si>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</si>
  <si>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</si>
  <si>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</si>
  <si>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</si>
  <si>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</si>
  <si>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</si>
  <si>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</si>
  <si>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</si>
  <si>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</si>
  <si>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</si>
  <si>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</si>
  <si>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</si>
  <si>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</si>
  <si>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</si>
  <si>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</si>
  <si>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</si>
  <si>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</si>
  <si>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</si>
  <si>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</si>
  <si>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</si>
  <si>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</si>
  <si>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</si>
  <si>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</si>
  <si>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</si>
  <si>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</si>
  <si>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</si>
  <si>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</si>
  <si>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</si>
  <si>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</si>
  <si>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</si>
  <si>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</si>
  <si>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</si>
  <si>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</si>
  <si>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</si>
  <si>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</si>
  <si>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</si>
  <si>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</si>
  <si>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</si>
  <si>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</si>
  <si>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</si>
  <si>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</si>
  <si>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</si>
  <si>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</si>
  <si>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</si>
  <si>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</si>
  <si>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</si>
  <si>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</si>
  <si>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</si>
  <si>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</si>
  <si>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</si>
  <si>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</si>
  <si>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</si>
  <si>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</si>
  <si>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</si>
  <si>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</si>
  <si>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</si>
  <si>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</si>
  <si>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</si>
  <si>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</si>
  <si>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</si>
  <si>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</si>
  <si>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</si>
  <si>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</si>
  <si>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</si>
  <si>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</si>
  <si>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</si>
  <si>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</si>
  <si>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</si>
  <si>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</si>
  <si>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</si>
  <si>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</si>
  <si>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</si>
  <si>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</si>
  <si>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</si>
  <si>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</si>
  <si>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</si>
  <si>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</si>
  <si>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</si>
  <si>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</si>
  <si>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</si>
  <si>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</si>
  <si>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</si>
  <si>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</si>
  <si>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</si>
  <si>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</si>
  <si>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</si>
  <si>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</si>
  <si>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</si>
  <si>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</si>
  <si>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</si>
  <si>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</si>
  <si>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</si>
  <si>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</si>
  <si>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</si>
  <si>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</si>
  <si>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</si>
  <si>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</si>
  <si>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</si>
  <si>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</si>
  <si>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</si>
  <si>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</si>
  <si>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</si>
  <si>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</si>
  <si>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</si>
  <si>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</si>
  <si>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</si>
  <si>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</si>
  <si>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</si>
  <si>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</si>
  <si>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</si>
  <si>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</si>
  <si>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</si>
  <si>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</si>
  <si>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</si>
  <si>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</si>
  <si>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</si>
  <si>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</si>
  <si>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</si>
  <si>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</si>
  <si>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</si>
  <si>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</si>
  <si>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</si>
  <si>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</si>
  <si>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</si>
  <si>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</si>
  <si>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</si>
  <si>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</si>
  <si>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</si>
  <si>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</si>
  <si>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</si>
  <si>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</si>
  <si>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</si>
  <si>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</si>
  <si>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</si>
  <si>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</si>
  <si>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</si>
  <si>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</si>
  <si>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</si>
  <si>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</si>
  <si>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</si>
  <si>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</si>
  <si>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</si>
  <si>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</si>
  <si>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</si>
  <si>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</si>
  <si>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</si>
  <si>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</si>
  <si>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</si>
  <si>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</si>
  <si>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</si>
  <si>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</si>
  <si>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</si>
  <si>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</si>
  <si>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</si>
  <si>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</si>
  <si>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</si>
  <si>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</si>
  <si>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</si>
  <si>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</si>
  <si>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</si>
  <si>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</si>
  <si>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</si>
  <si>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</si>
  <si>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</si>
  <si>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</si>
  <si>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</si>
  <si>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</si>
  <si>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</si>
  <si>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</si>
  <si>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</si>
  <si>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</si>
  <si>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</si>
  <si>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</si>
  <si>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</si>
  <si>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</si>
  <si>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</si>
  <si>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</si>
  <si>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</si>
  <si>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</si>
  <si>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</si>
  <si>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</si>
  <si>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</si>
  <si>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</si>
  <si>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</si>
  <si>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</si>
  <si>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</si>
  <si>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</si>
  <si>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</si>
  <si>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</si>
  <si>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</si>
  <si>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</si>
  <si>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</si>
  <si>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</si>
  <si>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</si>
  <si>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</si>
  <si>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</si>
  <si>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</si>
  <si>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</si>
  <si>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</si>
  <si>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</si>
  <si>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</si>
  <si>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</si>
  <si>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</si>
  <si>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</si>
  <si>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</si>
  <si>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</si>
  <si>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</si>
  <si>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</si>
  <si>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</si>
  <si>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</si>
  <si>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</si>
  <si>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</si>
  <si>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</si>
  <si>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</si>
  <si>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</si>
  <si>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</si>
  <si>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</si>
  <si>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</si>
  <si>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</si>
  <si>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</si>
  <si>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</si>
  <si>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</si>
  <si>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</si>
  <si>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</si>
  <si>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</si>
  <si>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</si>
  <si>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</si>
  <si>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</si>
  <si>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</si>
  <si>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</si>
  <si>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</si>
  <si>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707</t>
  </si>
  <si>
    <t>708</t>
  </si>
  <si>
    <t>709</t>
  </si>
  <si>
    <t>715</t>
  </si>
  <si>
    <t>716</t>
  </si>
  <si>
    <t>717</t>
  </si>
  <si>
    <t>718</t>
  </si>
  <si>
    <t>719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</si>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</sst>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_ ;[Red]\-#,##0.00\ "/>
    <numFmt numFmtId="173" formatCode="000"/>
    <numFmt numFmtId="174" formatCode="#,##0_ ;[Red]\-#,##0\ "/>
    <numFmt numFmtId="175" formatCode="0000"/>
    <numFmt numFmtId="176" formatCode="0.00_ ;[Red]\-0.00\ 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0"/>
  </numFmts>
  <fonts count="4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b/>
      <i/>
      <sz val="8"/>
      <color indexed="2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1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medium"/>
    </border>
    <border>
      <left style="hair"/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medium"/>
      <top style="thin"/>
      <bottom style="medium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22" borderId="0" applyNumberFormat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3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3" fillId="33" borderId="12" xfId="0" applyFont="1" applyFill="1" applyBorder="1" applyAlignment="1" applyProtection="1" quotePrefix="1">
      <alignment horizontal="center" vertical="center"/>
      <protection/>
    </xf>
    <xf numFmtId="0" fontId="3" fillId="33" borderId="13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173" fontId="3" fillId="33" borderId="18" xfId="0" applyNumberFormat="1" applyFont="1" applyFill="1" applyBorder="1" applyAlignment="1" applyProtection="1" quotePrefix="1">
      <alignment horizontal="center" vertical="center"/>
      <protection/>
    </xf>
    <xf numFmtId="173" fontId="3" fillId="33" borderId="19" xfId="0" applyNumberFormat="1" applyFont="1" applyFill="1" applyBorder="1" applyAlignment="1" applyProtection="1" quotePrefix="1">
      <alignment horizontal="center" vertical="center"/>
      <protection/>
    </xf>
    <xf numFmtId="172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6" fillId="33" borderId="16" xfId="0" applyFont="1" applyFill="1" applyBorder="1" applyAlignment="1" applyProtection="1">
      <alignment vertical="center" wrapText="1"/>
      <protection/>
    </xf>
    <xf numFmtId="0" fontId="3" fillId="33" borderId="20" xfId="0" applyFont="1" applyFill="1" applyBorder="1" applyAlignment="1" applyProtection="1" quotePrefix="1">
      <alignment horizontal="center"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173" fontId="3" fillId="33" borderId="22" xfId="0" applyNumberFormat="1" applyFont="1" applyFill="1" applyBorder="1" applyAlignment="1" applyProtection="1" quotePrefix="1">
      <alignment horizontal="center" vertical="center"/>
      <protection/>
    </xf>
    <xf numFmtId="0" fontId="3" fillId="33" borderId="23" xfId="0" applyFont="1" applyFill="1" applyBorder="1" applyAlignment="1" applyProtection="1" quotePrefix="1">
      <alignment horizontal="center"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173" fontId="3" fillId="33" borderId="25" xfId="0" applyNumberFormat="1" applyFont="1" applyFill="1" applyBorder="1" applyAlignment="1" applyProtection="1" quotePrefix="1">
      <alignment horizontal="center" vertical="center"/>
      <protection/>
    </xf>
    <xf numFmtId="0" fontId="3" fillId="33" borderId="26" xfId="0" applyFont="1" applyFill="1" applyBorder="1" applyAlignment="1" applyProtection="1" quotePrefix="1">
      <alignment horizontal="center"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173" fontId="3" fillId="33" borderId="28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73" fontId="3" fillId="33" borderId="30" xfId="0" applyNumberFormat="1" applyFont="1" applyFill="1" applyBorder="1" applyAlignment="1" applyProtection="1" quotePrefix="1">
      <alignment horizontal="center" vertical="center"/>
      <protection/>
    </xf>
    <xf numFmtId="0" fontId="6" fillId="33" borderId="31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72" fontId="3" fillId="33" borderId="35" xfId="0" applyNumberFormat="1" applyFont="1" applyFill="1" applyBorder="1" applyAlignment="1" applyProtection="1" quotePrefix="1">
      <alignment horizontal="center" vertical="center"/>
      <protection/>
    </xf>
    <xf numFmtId="0" fontId="3" fillId="33" borderId="36" xfId="0" applyFont="1" applyFill="1" applyBorder="1" applyAlignment="1" applyProtection="1" quotePrefix="1">
      <alignment horizontal="center" vertical="center"/>
      <protection/>
    </xf>
    <xf numFmtId="0" fontId="3" fillId="33" borderId="37" xfId="0" applyFont="1" applyFill="1" applyBorder="1" applyAlignment="1" applyProtection="1" quotePrefix="1">
      <alignment horizontal="center" vertical="center"/>
      <protection/>
    </xf>
    <xf numFmtId="0" fontId="3" fillId="33" borderId="38" xfId="0" applyFont="1" applyFill="1" applyBorder="1" applyAlignment="1" applyProtection="1" quotePrefix="1">
      <alignment horizontal="center" vertical="center"/>
      <protection/>
    </xf>
    <xf numFmtId="172" fontId="3" fillId="33" borderId="39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174" fontId="3" fillId="33" borderId="35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1" fillId="0" borderId="24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3" fillId="33" borderId="40" xfId="0" applyFont="1" applyFill="1" applyBorder="1" applyAlignment="1" applyProtection="1" quotePrefix="1">
      <alignment horizontal="center" vertical="center"/>
      <protection/>
    </xf>
    <xf numFmtId="173" fontId="3" fillId="33" borderId="41" xfId="0" applyNumberFormat="1" applyFont="1" applyFill="1" applyBorder="1" applyAlignment="1" applyProtection="1" quotePrefix="1">
      <alignment horizontal="center" vertical="center"/>
      <protection/>
    </xf>
    <xf numFmtId="173" fontId="3" fillId="33" borderId="42" xfId="0" applyNumberFormat="1" applyFont="1" applyFill="1" applyBorder="1" applyAlignment="1" applyProtection="1" quotePrefix="1">
      <alignment horizontal="center" vertical="center"/>
      <protection/>
    </xf>
    <xf numFmtId="3" fontId="1" fillId="0" borderId="24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3" fillId="33" borderId="24" xfId="0" applyFont="1" applyFill="1" applyBorder="1" applyAlignment="1" applyProtection="1">
      <alignment vertical="center" wrapText="1"/>
      <protection/>
    </xf>
    <xf numFmtId="0" fontId="3" fillId="33" borderId="43" xfId="0" applyFont="1" applyFill="1" applyBorder="1" applyAlignment="1" applyProtection="1" quotePrefix="1">
      <alignment horizontal="center" vertical="center"/>
      <protection/>
    </xf>
    <xf numFmtId="0" fontId="3" fillId="33" borderId="44" xfId="0" applyFont="1" applyFill="1" applyBorder="1" applyAlignment="1" applyProtection="1">
      <alignment vertical="center" wrapText="1"/>
      <protection/>
    </xf>
    <xf numFmtId="0" fontId="3" fillId="33" borderId="27" xfId="0" applyFont="1" applyFill="1" applyBorder="1" applyAlignment="1" applyProtection="1">
      <alignment vertical="center" wrapText="1"/>
      <protection/>
    </xf>
    <xf numFmtId="173" fontId="3" fillId="33" borderId="45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3" fontId="3" fillId="0" borderId="46" xfId="0" applyNumberFormat="1" applyFont="1" applyFill="1" applyBorder="1" applyAlignment="1" applyProtection="1">
      <alignment horizontal="right" vertical="center"/>
      <protection locked="0"/>
    </xf>
    <xf numFmtId="3" fontId="3" fillId="0" borderId="47" xfId="0" applyNumberFormat="1" applyFont="1" applyFill="1" applyBorder="1" applyAlignment="1" applyProtection="1">
      <alignment horizontal="right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 applyProtection="1" quotePrefix="1">
      <alignment horizontal="center" vertical="center"/>
      <protection/>
    </xf>
    <xf numFmtId="0" fontId="3" fillId="33" borderId="51" xfId="0" applyFont="1" applyFill="1" applyBorder="1" applyAlignment="1" applyProtection="1" quotePrefix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173" fontId="3" fillId="33" borderId="52" xfId="0" applyNumberFormat="1" applyFont="1" applyFill="1" applyBorder="1" applyAlignment="1" applyProtection="1" quotePrefix="1">
      <alignment horizontal="center" vertical="center"/>
      <protection/>
    </xf>
    <xf numFmtId="173" fontId="3" fillId="33" borderId="53" xfId="0" applyNumberFormat="1" applyFont="1" applyFill="1" applyBorder="1" applyAlignment="1" applyProtection="1" quotePrefix="1">
      <alignment horizontal="center" vertical="center"/>
      <protection/>
    </xf>
    <xf numFmtId="3" fontId="1" fillId="0" borderId="54" xfId="0" applyNumberFormat="1" applyFont="1" applyBorder="1" applyAlignment="1">
      <alignment vertical="center"/>
    </xf>
    <xf numFmtId="0" fontId="0" fillId="33" borderId="0" xfId="0" applyFont="1" applyFill="1" applyBorder="1" applyAlignment="1" applyProtection="1">
      <alignment horizontal="center" vertical="center"/>
      <protection/>
    </xf>
    <xf numFmtId="3" fontId="1" fillId="0" borderId="5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56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vertical="center"/>
      <protection/>
    </xf>
    <xf numFmtId="3" fontId="3" fillId="33" borderId="47" xfId="0" applyNumberFormat="1" applyFont="1" applyFill="1" applyBorder="1" applyAlignment="1" applyProtection="1">
      <alignment horizontal="right" vertical="center"/>
      <protection locked="0"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3" fontId="3" fillId="0" borderId="47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Border="1" applyAlignment="1">
      <alignment/>
    </xf>
    <xf numFmtId="0" fontId="0" fillId="33" borderId="0" xfId="0" applyFont="1" applyFill="1" applyAlignment="1" applyProtection="1">
      <alignment/>
      <protection/>
    </xf>
    <xf numFmtId="0" fontId="1" fillId="33" borderId="57" xfId="0" applyFont="1" applyFill="1" applyBorder="1" applyAlignment="1" applyProtection="1">
      <alignment horizontal="center" vertical="center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vertical="center"/>
      <protection/>
    </xf>
    <xf numFmtId="174" fontId="3" fillId="33" borderId="39" xfId="0" applyNumberFormat="1" applyFont="1" applyFill="1" applyBorder="1" applyAlignment="1" applyProtection="1" quotePrefix="1">
      <alignment horizontal="center" vertical="center"/>
      <protection/>
    </xf>
    <xf numFmtId="174" fontId="3" fillId="33" borderId="36" xfId="0" applyNumberFormat="1" applyFont="1" applyFill="1" applyBorder="1" applyAlignment="1" applyProtection="1" quotePrefix="1">
      <alignment horizontal="center" vertical="center"/>
      <protection/>
    </xf>
    <xf numFmtId="174" fontId="3" fillId="33" borderId="38" xfId="0" applyNumberFormat="1" applyFont="1" applyFill="1" applyBorder="1" applyAlignment="1" applyProtection="1" quotePrefix="1">
      <alignment horizontal="center" vertical="center"/>
      <protection/>
    </xf>
    <xf numFmtId="173" fontId="3" fillId="33" borderId="57" xfId="0" applyNumberFormat="1" applyFont="1" applyFill="1" applyBorder="1" applyAlignment="1" applyProtection="1" quotePrefix="1">
      <alignment horizontal="center" vertical="center"/>
      <protection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47" applyNumberFormat="1" applyFont="1" applyFill="1" applyBorder="1" applyAlignment="1">
      <alignment horizontal="left" vertical="center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41" applyFont="1" applyFill="1" applyAlignment="1" applyProtection="1">
      <alignment/>
      <protection/>
    </xf>
    <xf numFmtId="0" fontId="0" fillId="0" borderId="0" xfId="44" applyFont="1" applyFill="1" applyAlignment="1" applyProtection="1">
      <alignment/>
      <protection/>
    </xf>
    <xf numFmtId="0" fontId="12" fillId="0" borderId="0" xfId="44" applyFill="1" applyAlignment="1">
      <alignment/>
      <protection/>
    </xf>
    <xf numFmtId="0" fontId="3" fillId="0" borderId="0" xfId="44" applyFont="1" applyFill="1" applyAlignment="1" applyProtection="1">
      <alignment vertical="top"/>
      <protection/>
    </xf>
    <xf numFmtId="3" fontId="3" fillId="0" borderId="18" xfId="0" applyNumberFormat="1" applyFont="1" applyFill="1" applyBorder="1" applyAlignment="1" applyProtection="1" quotePrefix="1">
      <alignment horizontal="right" vertical="center"/>
      <protection/>
    </xf>
    <xf numFmtId="3" fontId="3" fillId="0" borderId="22" xfId="0" applyNumberFormat="1" applyFont="1" applyFill="1" applyBorder="1" applyAlignment="1" applyProtection="1" quotePrefix="1">
      <alignment horizontal="right" vertical="center"/>
      <protection/>
    </xf>
    <xf numFmtId="3" fontId="3" fillId="0" borderId="25" xfId="0" applyNumberFormat="1" applyFont="1" applyFill="1" applyBorder="1" applyAlignment="1" applyProtection="1" quotePrefix="1">
      <alignment horizontal="right" vertical="center"/>
      <protection/>
    </xf>
    <xf numFmtId="3" fontId="3" fillId="0" borderId="28" xfId="0" applyNumberFormat="1" applyFont="1" applyFill="1" applyBorder="1" applyAlignment="1" applyProtection="1" quotePrefix="1">
      <alignment horizontal="right" vertical="center"/>
      <protection/>
    </xf>
    <xf numFmtId="3" fontId="3" fillId="0" borderId="19" xfId="0" applyNumberFormat="1" applyFont="1" applyFill="1" applyBorder="1" applyAlignment="1" applyProtection="1" quotePrefix="1">
      <alignment horizontal="right" vertical="center"/>
      <protection/>
    </xf>
    <xf numFmtId="3" fontId="3" fillId="0" borderId="45" xfId="0" applyNumberFormat="1" applyFont="1" applyFill="1" applyBorder="1" applyAlignment="1" applyProtection="1" quotePrefix="1">
      <alignment horizontal="right" vertical="center"/>
      <protection/>
    </xf>
    <xf numFmtId="3" fontId="3" fillId="0" borderId="30" xfId="0" applyNumberFormat="1" applyFont="1" applyFill="1" applyBorder="1" applyAlignment="1" applyProtection="1" quotePrefix="1">
      <alignment horizontal="right" vertical="center"/>
      <protection/>
    </xf>
    <xf numFmtId="0" fontId="0" fillId="33" borderId="27" xfId="4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3" fontId="3" fillId="0" borderId="16" xfId="0" applyNumberFormat="1" applyFont="1" applyFill="1" applyBorder="1" applyAlignment="1" applyProtection="1" quotePrefix="1">
      <alignment horizontal="right" vertical="center"/>
      <protection/>
    </xf>
    <xf numFmtId="3" fontId="3" fillId="0" borderId="21" xfId="0" applyNumberFormat="1" applyFont="1" applyFill="1" applyBorder="1" applyAlignment="1" applyProtection="1" quotePrefix="1">
      <alignment horizontal="right" vertical="center"/>
      <protection/>
    </xf>
    <xf numFmtId="3" fontId="3" fillId="0" borderId="24" xfId="0" applyNumberFormat="1" applyFont="1" applyFill="1" applyBorder="1" applyAlignment="1" applyProtection="1" quotePrefix="1">
      <alignment horizontal="right" vertical="center"/>
      <protection/>
    </xf>
    <xf numFmtId="3" fontId="3" fillId="0" borderId="27" xfId="0" applyNumberFormat="1" applyFont="1" applyFill="1" applyBorder="1" applyAlignment="1" applyProtection="1" quotePrefix="1">
      <alignment horizontal="right" vertical="center"/>
      <protection/>
    </xf>
    <xf numFmtId="3" fontId="3" fillId="0" borderId="15" xfId="0" applyNumberFormat="1" applyFont="1" applyFill="1" applyBorder="1" applyAlignment="1" applyProtection="1" quotePrefix="1">
      <alignment horizontal="right" vertical="center"/>
      <protection/>
    </xf>
    <xf numFmtId="3" fontId="3" fillId="0" borderId="44" xfId="0" applyNumberFormat="1" applyFont="1" applyFill="1" applyBorder="1" applyAlignment="1" applyProtection="1" quotePrefix="1">
      <alignment horizontal="right" vertical="center"/>
      <protection/>
    </xf>
    <xf numFmtId="3" fontId="3" fillId="0" borderId="59" xfId="0" applyNumberFormat="1" applyFont="1" applyFill="1" applyBorder="1" applyAlignment="1" applyProtection="1" quotePrefix="1">
      <alignment horizontal="right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1" xfId="44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 vertical="center" wrapText="1"/>
      <protection/>
    </xf>
    <xf numFmtId="0" fontId="3" fillId="33" borderId="60" xfId="0" applyFont="1" applyFill="1" applyBorder="1" applyAlignment="1" applyProtection="1">
      <alignment vertical="center" wrapText="1"/>
      <protection/>
    </xf>
    <xf numFmtId="0" fontId="3" fillId="33" borderId="61" xfId="0" applyFont="1" applyFill="1" applyBorder="1" applyAlignment="1" applyProtection="1">
      <alignment vertical="center"/>
      <protection/>
    </xf>
    <xf numFmtId="0" fontId="6" fillId="33" borderId="32" xfId="0" applyFont="1" applyFill="1" applyBorder="1" applyAlignment="1" applyProtection="1">
      <alignment vertical="center" wrapText="1"/>
      <protection/>
    </xf>
    <xf numFmtId="0" fontId="6" fillId="33" borderId="33" xfId="0" applyFont="1" applyFill="1" applyBorder="1" applyAlignment="1" applyProtection="1">
      <alignment vertical="center" wrapText="1"/>
      <protection/>
    </xf>
    <xf numFmtId="0" fontId="3" fillId="33" borderId="62" xfId="0" applyFont="1" applyFill="1" applyBorder="1" applyAlignment="1" applyProtection="1" quotePrefix="1">
      <alignment horizontal="center" vertical="center"/>
      <protection/>
    </xf>
    <xf numFmtId="0" fontId="6" fillId="33" borderId="63" xfId="0" applyFont="1" applyFill="1" applyBorder="1" applyAlignment="1" applyProtection="1">
      <alignment vertical="center" wrapText="1"/>
      <protection/>
    </xf>
    <xf numFmtId="174" fontId="3" fillId="33" borderId="64" xfId="0" applyNumberFormat="1" applyFont="1" applyFill="1" applyBorder="1" applyAlignment="1" applyProtection="1" quotePrefix="1">
      <alignment horizontal="center" vertical="center"/>
      <protection/>
    </xf>
    <xf numFmtId="0" fontId="6" fillId="33" borderId="65" xfId="0" applyFont="1" applyFill="1" applyBorder="1" applyAlignment="1" applyProtection="1">
      <alignment vertical="center" wrapText="1"/>
      <protection/>
    </xf>
    <xf numFmtId="3" fontId="1" fillId="0" borderId="66" xfId="0" applyNumberFormat="1" applyFont="1" applyBorder="1" applyAlignment="1">
      <alignment vertical="center"/>
    </xf>
    <xf numFmtId="0" fontId="0" fillId="33" borderId="65" xfId="0" applyFont="1" applyFill="1" applyBorder="1" applyAlignment="1" applyProtection="1">
      <alignment horizontal="center" vertical="center"/>
      <protection/>
    </xf>
    <xf numFmtId="172" fontId="3" fillId="33" borderId="64" xfId="0" applyNumberFormat="1" applyFont="1" applyFill="1" applyBorder="1" applyAlignment="1" applyProtection="1" quotePrefix="1">
      <alignment horizontal="center" vertical="center"/>
      <protection/>
    </xf>
    <xf numFmtId="0" fontId="6" fillId="33" borderId="58" xfId="0" applyFont="1" applyFill="1" applyBorder="1" applyAlignment="1" applyProtection="1">
      <alignment vertical="center" wrapText="1"/>
      <protection/>
    </xf>
    <xf numFmtId="174" fontId="3" fillId="33" borderId="56" xfId="0" applyNumberFormat="1" applyFont="1" applyFill="1" applyBorder="1" applyAlignment="1" applyProtection="1" quotePrefix="1">
      <alignment horizontal="center" vertical="center"/>
      <protection/>
    </xf>
    <xf numFmtId="0" fontId="6" fillId="33" borderId="67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6" fillId="33" borderId="68" xfId="0" applyFont="1" applyFill="1" applyBorder="1" applyAlignment="1" applyProtection="1">
      <alignment vertical="center" wrapText="1"/>
      <protection/>
    </xf>
    <xf numFmtId="173" fontId="3" fillId="33" borderId="69" xfId="0" applyNumberFormat="1" applyFont="1" applyFill="1" applyBorder="1" applyAlignment="1" applyProtection="1" quotePrefix="1">
      <alignment horizontal="center" vertical="center"/>
      <protection/>
    </xf>
    <xf numFmtId="0" fontId="3" fillId="33" borderId="70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173" fontId="3" fillId="33" borderId="71" xfId="0" applyNumberFormat="1" applyFont="1" applyFill="1" applyBorder="1" applyAlignment="1" applyProtection="1" quotePrefix="1">
      <alignment horizontal="center" vertical="center"/>
      <protection/>
    </xf>
    <xf numFmtId="0" fontId="3" fillId="33" borderId="72" xfId="0" applyFont="1" applyFill="1" applyBorder="1" applyAlignment="1" applyProtection="1">
      <alignment vertical="center"/>
      <protection/>
    </xf>
    <xf numFmtId="173" fontId="3" fillId="33" borderId="73" xfId="0" applyNumberFormat="1" applyFont="1" applyFill="1" applyBorder="1" applyAlignment="1" applyProtection="1" quotePrefix="1">
      <alignment horizontal="center" vertical="center"/>
      <protection/>
    </xf>
    <xf numFmtId="0" fontId="6" fillId="33" borderId="20" xfId="0" applyFont="1" applyFill="1" applyBorder="1" applyAlignment="1" applyProtection="1">
      <alignment vertical="center" wrapText="1"/>
      <protection/>
    </xf>
    <xf numFmtId="0" fontId="6" fillId="33" borderId="23" xfId="0" applyNumberFormat="1" applyFont="1" applyFill="1" applyBorder="1" applyAlignment="1" applyProtection="1">
      <alignment vertical="center" wrapText="1"/>
      <protection/>
    </xf>
    <xf numFmtId="0" fontId="3" fillId="33" borderId="23" xfId="0" applyNumberFormat="1" applyFont="1" applyFill="1" applyBorder="1" applyAlignment="1" applyProtection="1">
      <alignment vertical="center"/>
      <protection/>
    </xf>
    <xf numFmtId="0" fontId="3" fillId="33" borderId="23" xfId="0" applyNumberFormat="1" applyFont="1" applyFill="1" applyBorder="1" applyAlignment="1" applyProtection="1">
      <alignment vertical="center" wrapText="1"/>
      <protection/>
    </xf>
    <xf numFmtId="0" fontId="6" fillId="33" borderId="23" xfId="0" applyNumberFormat="1" applyFont="1" applyFill="1" applyBorder="1" applyAlignment="1" applyProtection="1">
      <alignment vertical="center"/>
      <protection/>
    </xf>
    <xf numFmtId="0" fontId="6" fillId="33" borderId="72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33" borderId="74" xfId="0" applyFont="1" applyFill="1" applyBorder="1" applyAlignment="1" applyProtection="1">
      <alignment horizontal="center" vertical="center" wrapText="1"/>
      <protection/>
    </xf>
    <xf numFmtId="0" fontId="3" fillId="33" borderId="75" xfId="0" applyFont="1" applyFill="1" applyBorder="1" applyAlignment="1" applyProtection="1" quotePrefix="1">
      <alignment horizontal="center" vertical="center"/>
      <protection/>
    </xf>
    <xf numFmtId="3" fontId="3" fillId="0" borderId="76" xfId="0" applyNumberFormat="1" applyFont="1" applyFill="1" applyBorder="1" applyAlignment="1" applyProtection="1">
      <alignment vertical="center"/>
      <protection locked="0"/>
    </xf>
    <xf numFmtId="3" fontId="3" fillId="0" borderId="77" xfId="0" applyNumberFormat="1" applyFont="1" applyFill="1" applyBorder="1" applyAlignment="1" applyProtection="1">
      <alignment vertical="center"/>
      <protection locked="0"/>
    </xf>
    <xf numFmtId="3" fontId="3" fillId="0" borderId="78" xfId="0" applyNumberFormat="1" applyFont="1" applyBorder="1" applyAlignment="1">
      <alignment/>
    </xf>
    <xf numFmtId="3" fontId="3" fillId="0" borderId="79" xfId="0" applyNumberFormat="1" applyFont="1" applyFill="1" applyBorder="1" applyAlignment="1" applyProtection="1">
      <alignment horizontal="right" vertical="center"/>
      <protection locked="0"/>
    </xf>
    <xf numFmtId="3" fontId="3" fillId="0" borderId="80" xfId="0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Fill="1" applyBorder="1" applyAlignment="1" applyProtection="1">
      <alignment horizontal="right" vertical="center"/>
      <protection locked="0"/>
    </xf>
    <xf numFmtId="3" fontId="3" fillId="0" borderId="81" xfId="0" applyNumberFormat="1" applyFont="1" applyFill="1" applyBorder="1" applyAlignment="1" applyProtection="1">
      <alignment horizontal="right" vertical="center"/>
      <protection locked="0"/>
    </xf>
    <xf numFmtId="3" fontId="3" fillId="0" borderId="76" xfId="0" applyNumberFormat="1" applyFont="1" applyFill="1" applyBorder="1" applyAlignment="1" applyProtection="1">
      <alignment horizontal="right" vertical="center"/>
      <protection locked="0"/>
    </xf>
    <xf numFmtId="3" fontId="3" fillId="0" borderId="77" xfId="0" applyNumberFormat="1" applyFont="1" applyFill="1" applyBorder="1" applyAlignment="1" applyProtection="1">
      <alignment horizontal="right" vertical="center"/>
      <protection locked="0"/>
    </xf>
    <xf numFmtId="3" fontId="3" fillId="0" borderId="82" xfId="0" applyNumberFormat="1" applyFont="1" applyFill="1" applyBorder="1" applyAlignment="1" applyProtection="1">
      <alignment horizontal="right" vertical="center"/>
      <protection locked="0"/>
    </xf>
    <xf numFmtId="3" fontId="3" fillId="0" borderId="83" xfId="0" applyNumberFormat="1" applyFont="1" applyFill="1" applyBorder="1" applyAlignment="1" applyProtection="1">
      <alignment horizontal="right" vertical="center"/>
      <protection locked="0"/>
    </xf>
    <xf numFmtId="3" fontId="1" fillId="0" borderId="79" xfId="0" applyNumberFormat="1" applyFont="1" applyBorder="1" applyAlignment="1">
      <alignment vertical="center"/>
    </xf>
    <xf numFmtId="0" fontId="3" fillId="33" borderId="73" xfId="0" applyFont="1" applyFill="1" applyBorder="1" applyAlignment="1" applyProtection="1" quotePrefix="1">
      <alignment horizontal="center" vertical="center"/>
      <protection/>
    </xf>
    <xf numFmtId="0" fontId="3" fillId="33" borderId="73" xfId="0" applyFont="1" applyFill="1" applyBorder="1" applyAlignment="1" applyProtection="1">
      <alignment horizontal="center" vertical="center"/>
      <protection/>
    </xf>
    <xf numFmtId="0" fontId="3" fillId="33" borderId="84" xfId="0" applyFont="1" applyFill="1" applyBorder="1" applyAlignment="1" applyProtection="1" quotePrefix="1">
      <alignment horizontal="center" vertical="center"/>
      <protection/>
    </xf>
    <xf numFmtId="0" fontId="0" fillId="33" borderId="83" xfId="41" applyFont="1" applyFill="1" applyBorder="1" applyAlignment="1" applyProtection="1">
      <alignment horizontal="center" vertical="center"/>
      <protection/>
    </xf>
    <xf numFmtId="3" fontId="1" fillId="0" borderId="85" xfId="41" applyNumberFormat="1" applyFont="1" applyFill="1" applyBorder="1" applyAlignment="1" applyProtection="1">
      <alignment vertical="center" wrapText="1"/>
      <protection/>
    </xf>
    <xf numFmtId="3" fontId="1" fillId="0" borderId="86" xfId="41" applyNumberFormat="1" applyFont="1" applyFill="1" applyBorder="1" applyAlignment="1" applyProtection="1">
      <alignment vertical="center" wrapText="1"/>
      <protection/>
    </xf>
    <xf numFmtId="3" fontId="1" fillId="0" borderId="87" xfId="41" applyNumberFormat="1" applyFont="1" applyFill="1" applyBorder="1" applyAlignment="1" applyProtection="1">
      <alignment vertical="center" wrapText="1"/>
      <protection/>
    </xf>
    <xf numFmtId="3" fontId="1" fillId="0" borderId="88" xfId="41" applyNumberFormat="1" applyFont="1" applyFill="1" applyBorder="1" applyAlignment="1" applyProtection="1">
      <alignment vertical="center" wrapText="1"/>
      <protection/>
    </xf>
    <xf numFmtId="3" fontId="1" fillId="0" borderId="89" xfId="41" applyNumberFormat="1" applyFont="1" applyFill="1" applyBorder="1" applyAlignment="1" applyProtection="1">
      <alignment vertical="center" wrapText="1"/>
      <protection/>
    </xf>
    <xf numFmtId="3" fontId="1" fillId="0" borderId="86" xfId="44" applyNumberFormat="1" applyFont="1" applyFill="1" applyBorder="1" applyAlignment="1" applyProtection="1">
      <alignment horizontal="right" vertical="center"/>
      <protection locked="0"/>
    </xf>
    <xf numFmtId="3" fontId="1" fillId="0" borderId="88" xfId="44" applyNumberFormat="1" applyFont="1" applyFill="1" applyBorder="1" applyAlignment="1" applyProtection="1">
      <alignment horizontal="right" vertical="center"/>
      <protection locked="0"/>
    </xf>
    <xf numFmtId="3" fontId="1" fillId="0" borderId="85" xfId="44" applyNumberFormat="1" applyFont="1" applyFill="1" applyBorder="1" applyAlignment="1" applyProtection="1">
      <alignment horizontal="right"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0" fontId="0" fillId="33" borderId="45" xfId="44" applyFont="1" applyFill="1" applyBorder="1" applyAlignment="1" applyProtection="1">
      <alignment horizontal="center" vertical="center"/>
      <protection/>
    </xf>
    <xf numFmtId="0" fontId="0" fillId="33" borderId="89" xfId="44" applyFont="1" applyFill="1" applyBorder="1" applyAlignment="1" applyProtection="1">
      <alignment horizontal="center" vertical="center"/>
      <protection/>
    </xf>
    <xf numFmtId="0" fontId="0" fillId="33" borderId="13" xfId="44" applyFont="1" applyFill="1" applyBorder="1" applyAlignment="1" applyProtection="1" quotePrefix="1">
      <alignment horizontal="center" vertical="center"/>
      <protection/>
    </xf>
    <xf numFmtId="0" fontId="0" fillId="33" borderId="57" xfId="44" applyFont="1" applyFill="1" applyBorder="1" applyAlignment="1" applyProtection="1" quotePrefix="1">
      <alignment horizontal="center" vertical="center"/>
      <protection/>
    </xf>
    <xf numFmtId="0" fontId="0" fillId="33" borderId="91" xfId="44" applyFont="1" applyFill="1" applyBorder="1" applyAlignment="1" applyProtection="1" quotePrefix="1">
      <alignment horizontal="center" vertical="center"/>
      <protection/>
    </xf>
    <xf numFmtId="3" fontId="1" fillId="0" borderId="92" xfId="0" applyNumberFormat="1" applyFont="1" applyBorder="1" applyAlignment="1">
      <alignment/>
    </xf>
    <xf numFmtId="3" fontId="1" fillId="0" borderId="27" xfId="0" applyNumberFormat="1" applyFont="1" applyBorder="1" applyAlignment="1">
      <alignment vertical="center"/>
    </xf>
    <xf numFmtId="3" fontId="1" fillId="0" borderId="92" xfId="0" applyNumberFormat="1" applyFont="1" applyBorder="1" applyAlignment="1">
      <alignment vertical="center"/>
    </xf>
    <xf numFmtId="0" fontId="1" fillId="33" borderId="45" xfId="0" applyFont="1" applyFill="1" applyBorder="1" applyAlignment="1" applyProtection="1">
      <alignment horizontal="center" vertical="center"/>
      <protection/>
    </xf>
    <xf numFmtId="0" fontId="1" fillId="33" borderId="89" xfId="0" applyFont="1" applyFill="1" applyBorder="1" applyAlignment="1" applyProtection="1">
      <alignment horizontal="center" vertical="center"/>
      <protection/>
    </xf>
    <xf numFmtId="0" fontId="1" fillId="33" borderId="91" xfId="0" applyFont="1" applyFill="1" applyBorder="1" applyAlignment="1" applyProtection="1">
      <alignment horizontal="center" vertical="center"/>
      <protection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85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93" xfId="0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3" fontId="3" fillId="0" borderId="86" xfId="0" applyNumberFormat="1" applyFont="1" applyFill="1" applyBorder="1" applyAlignment="1" applyProtection="1">
      <alignment horizontal="right" vertical="center"/>
      <protection locked="0"/>
    </xf>
    <xf numFmtId="3" fontId="3" fillId="0" borderId="42" xfId="0" applyNumberFormat="1" applyFont="1" applyFill="1" applyBorder="1" applyAlignment="1" applyProtection="1">
      <alignment horizontal="right" vertical="center"/>
      <protection locked="0"/>
    </xf>
    <xf numFmtId="3" fontId="3" fillId="0" borderId="87" xfId="0" applyNumberFormat="1" applyFont="1" applyFill="1" applyBorder="1" applyAlignment="1" applyProtection="1">
      <alignment horizontal="right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94" xfId="0" applyNumberFormat="1" applyFont="1" applyFill="1" applyBorder="1" applyAlignment="1" applyProtection="1">
      <alignment horizontal="right" vertical="center"/>
      <protection locked="0"/>
    </xf>
    <xf numFmtId="3" fontId="3" fillId="0" borderId="57" xfId="0" applyNumberFormat="1" applyFont="1" applyFill="1" applyBorder="1" applyAlignment="1" applyProtection="1">
      <alignment horizontal="right" vertical="center"/>
      <protection locked="0"/>
    </xf>
    <xf numFmtId="3" fontId="3" fillId="0" borderId="91" xfId="0" applyNumberFormat="1" applyFont="1" applyFill="1" applyBorder="1" applyAlignment="1" applyProtection="1">
      <alignment horizontal="right" vertical="center"/>
      <protection locked="0"/>
    </xf>
    <xf numFmtId="173" fontId="3" fillId="33" borderId="90" xfId="0" applyNumberFormat="1" applyFont="1" applyFill="1" applyBorder="1" applyAlignment="1" applyProtection="1" quotePrefix="1">
      <alignment horizontal="center" vertical="center"/>
      <protection/>
    </xf>
    <xf numFmtId="3" fontId="1" fillId="0" borderId="95" xfId="41" applyNumberFormat="1" applyFont="1" applyFill="1" applyBorder="1" applyAlignment="1" applyProtection="1">
      <alignment vertical="center" wrapText="1"/>
      <protection/>
    </xf>
    <xf numFmtId="0" fontId="3" fillId="33" borderId="12" xfId="42" applyFont="1" applyFill="1" applyBorder="1" applyAlignment="1" applyProtection="1" quotePrefix="1">
      <alignment horizontal="center" vertical="center"/>
      <protection/>
    </xf>
    <xf numFmtId="0" fontId="3" fillId="0" borderId="0" xfId="42" applyFont="1" applyFill="1" applyBorder="1" applyAlignment="1" applyProtection="1" quotePrefix="1">
      <alignment horizontal="center" vertical="center"/>
      <protection/>
    </xf>
    <xf numFmtId="0" fontId="3" fillId="0" borderId="0" xfId="42" applyFont="1" applyFill="1" applyBorder="1" applyAlignment="1" applyProtection="1">
      <alignment vertical="center" wrapText="1"/>
      <protection/>
    </xf>
    <xf numFmtId="173" fontId="3" fillId="0" borderId="0" xfId="42" applyNumberFormat="1" applyFont="1" applyFill="1" applyBorder="1" applyAlignment="1" applyProtection="1" quotePrefix="1">
      <alignment horizontal="center" vertical="center"/>
      <protection/>
    </xf>
    <xf numFmtId="172" fontId="3" fillId="33" borderId="23" xfId="42" applyNumberFormat="1" applyFont="1" applyFill="1" applyBorder="1" applyAlignment="1" applyProtection="1" quotePrefix="1">
      <alignment horizontal="center" vertical="center"/>
      <protection/>
    </xf>
    <xf numFmtId="0" fontId="3" fillId="33" borderId="23" xfId="42" applyFont="1" applyFill="1" applyBorder="1" applyAlignment="1" applyProtection="1" quotePrefix="1">
      <alignment horizontal="center" vertical="center"/>
      <protection/>
    </xf>
    <xf numFmtId="0" fontId="3" fillId="33" borderId="43" xfId="42" applyFont="1" applyFill="1" applyBorder="1" applyAlignment="1" applyProtection="1" quotePrefix="1">
      <alignment horizontal="center" vertical="center"/>
      <protection/>
    </xf>
    <xf numFmtId="3" fontId="1" fillId="0" borderId="96" xfId="41" applyNumberFormat="1" applyFont="1" applyFill="1" applyBorder="1" applyAlignment="1" applyProtection="1">
      <alignment vertical="center" wrapText="1"/>
      <protection/>
    </xf>
    <xf numFmtId="3" fontId="1" fillId="0" borderId="97" xfId="41" applyNumberFormat="1" applyFont="1" applyFill="1" applyBorder="1" applyAlignment="1" applyProtection="1">
      <alignment vertical="center" wrapText="1"/>
      <protection/>
    </xf>
    <xf numFmtId="3" fontId="1" fillId="0" borderId="98" xfId="41" applyNumberFormat="1" applyFont="1" applyFill="1" applyBorder="1" applyAlignment="1" applyProtection="1">
      <alignment vertical="center" wrapText="1"/>
      <protection/>
    </xf>
    <xf numFmtId="173" fontId="3" fillId="33" borderId="25" xfId="42" applyNumberFormat="1" applyFont="1" applyFill="1" applyBorder="1" applyAlignment="1" applyProtection="1" quotePrefix="1">
      <alignment horizontal="center" vertical="center"/>
      <protection/>
    </xf>
    <xf numFmtId="0" fontId="3" fillId="33" borderId="25" xfId="42" applyFont="1" applyFill="1" applyBorder="1" applyAlignment="1" applyProtection="1">
      <alignment vertical="center" wrapText="1"/>
      <protection/>
    </xf>
    <xf numFmtId="0" fontId="3" fillId="33" borderId="45" xfId="42" applyFont="1" applyFill="1" applyBorder="1" applyAlignment="1" applyProtection="1">
      <alignment vertical="center" wrapText="1"/>
      <protection/>
    </xf>
    <xf numFmtId="173" fontId="3" fillId="33" borderId="45" xfId="42" applyNumberFormat="1" applyFont="1" applyFill="1" applyBorder="1" applyAlignment="1" applyProtection="1" quotePrefix="1">
      <alignment horizontal="center" vertical="center"/>
      <protection/>
    </xf>
    <xf numFmtId="0" fontId="3" fillId="33" borderId="99" xfId="42" applyFont="1" applyFill="1" applyBorder="1" applyAlignment="1" applyProtection="1">
      <alignment vertical="center" wrapText="1"/>
      <protection/>
    </xf>
    <xf numFmtId="173" fontId="3" fillId="33" borderId="99" xfId="42" applyNumberFormat="1" applyFont="1" applyFill="1" applyBorder="1" applyAlignment="1" applyProtection="1" quotePrefix="1">
      <alignment horizontal="center" vertical="center"/>
      <protection/>
    </xf>
    <xf numFmtId="0" fontId="0" fillId="33" borderId="100" xfId="41" applyFont="1" applyFill="1" applyBorder="1" applyAlignment="1" applyProtection="1" quotePrefix="1">
      <alignment horizontal="center" vertical="center"/>
      <protection/>
    </xf>
    <xf numFmtId="0" fontId="0" fillId="33" borderId="101" xfId="41" applyFont="1" applyFill="1" applyBorder="1" applyAlignment="1" applyProtection="1" quotePrefix="1">
      <alignment horizontal="center" vertical="center"/>
      <protection/>
    </xf>
    <xf numFmtId="0" fontId="0" fillId="33" borderId="102" xfId="41" applyFont="1" applyFill="1" applyBorder="1" applyAlignment="1" applyProtection="1" quotePrefix="1">
      <alignment horizontal="center" vertical="center"/>
      <protection/>
    </xf>
    <xf numFmtId="0" fontId="0" fillId="33" borderId="103" xfId="41" applyFont="1" applyFill="1" applyBorder="1" applyAlignment="1" applyProtection="1" quotePrefix="1">
      <alignment horizontal="center" vertical="center"/>
      <protection/>
    </xf>
    <xf numFmtId="0" fontId="3" fillId="33" borderId="72" xfId="42" applyFont="1" applyFill="1" applyBorder="1" applyAlignment="1" applyProtection="1" quotePrefix="1">
      <alignment horizontal="center" vertical="center"/>
      <protection/>
    </xf>
    <xf numFmtId="3" fontId="1" fillId="0" borderId="104" xfId="41" applyNumberFormat="1" applyFont="1" applyFill="1" applyBorder="1" applyAlignment="1" applyProtection="1">
      <alignment vertical="center" wrapText="1"/>
      <protection/>
    </xf>
    <xf numFmtId="173" fontId="3" fillId="33" borderId="41" xfId="42" applyNumberFormat="1" applyFont="1" applyFill="1" applyBorder="1" applyAlignment="1" applyProtection="1" quotePrefix="1">
      <alignment horizontal="center" vertical="center"/>
      <protection/>
    </xf>
    <xf numFmtId="172" fontId="13" fillId="33" borderId="68" xfId="42" applyNumberFormat="1" applyFont="1" applyFill="1" applyBorder="1" applyAlignment="1" applyProtection="1">
      <alignment/>
      <protection/>
    </xf>
    <xf numFmtId="0" fontId="6" fillId="33" borderId="105" xfId="42" applyFont="1" applyFill="1" applyBorder="1" applyAlignment="1" applyProtection="1">
      <alignment vertical="center" wrapText="1"/>
      <protection/>
    </xf>
    <xf numFmtId="173" fontId="3" fillId="33" borderId="105" xfId="42" applyNumberFormat="1" applyFont="1" applyFill="1" applyBorder="1" applyAlignment="1" applyProtection="1" quotePrefix="1">
      <alignment horizontal="center" vertical="center"/>
      <protection/>
    </xf>
    <xf numFmtId="3" fontId="1" fillId="0" borderId="106" xfId="41" applyNumberFormat="1" applyFont="1" applyFill="1" applyBorder="1" applyAlignment="1" applyProtection="1">
      <alignment vertical="center" wrapText="1"/>
      <protection/>
    </xf>
    <xf numFmtId="3" fontId="1" fillId="0" borderId="107" xfId="41" applyNumberFormat="1" applyFont="1" applyFill="1" applyBorder="1" applyAlignment="1" applyProtection="1">
      <alignment vertical="center" wrapText="1"/>
      <protection/>
    </xf>
    <xf numFmtId="0" fontId="3" fillId="33" borderId="70" xfId="42" applyFont="1" applyFill="1" applyBorder="1" applyAlignment="1" applyProtection="1" quotePrefix="1">
      <alignment horizontal="center" vertical="center"/>
      <protection/>
    </xf>
    <xf numFmtId="0" fontId="3" fillId="33" borderId="41" xfId="42" applyFont="1" applyFill="1" applyBorder="1" applyAlignment="1" applyProtection="1">
      <alignment vertical="center" wrapText="1"/>
      <protection/>
    </xf>
    <xf numFmtId="172" fontId="3" fillId="33" borderId="108" xfId="42" applyNumberFormat="1" applyFont="1" applyFill="1" applyBorder="1" applyAlignment="1" applyProtection="1" quotePrefix="1">
      <alignment horizontal="center" vertical="center"/>
      <protection/>
    </xf>
    <xf numFmtId="0" fontId="6" fillId="33" borderId="42" xfId="42" applyFont="1" applyFill="1" applyBorder="1" applyAlignment="1" applyProtection="1">
      <alignment vertical="center" wrapText="1"/>
      <protection/>
    </xf>
    <xf numFmtId="173" fontId="3" fillId="33" borderId="42" xfId="42" applyNumberFormat="1" applyFont="1" applyFill="1" applyBorder="1" applyAlignment="1" applyProtection="1" quotePrefix="1">
      <alignment horizontal="center" vertical="center"/>
      <protection/>
    </xf>
    <xf numFmtId="172" fontId="13" fillId="33" borderId="12" xfId="42" applyNumberFormat="1" applyFont="1" applyFill="1" applyBorder="1" applyAlignment="1" applyProtection="1">
      <alignment/>
      <protection/>
    </xf>
    <xf numFmtId="0" fontId="6" fillId="33" borderId="18" xfId="42" applyFont="1" applyFill="1" applyBorder="1" applyAlignment="1" applyProtection="1">
      <alignment vertical="center" wrapText="1"/>
      <protection/>
    </xf>
    <xf numFmtId="173" fontId="3" fillId="33" borderId="18" xfId="42" applyNumberFormat="1" applyFont="1" applyFill="1" applyBorder="1" applyAlignment="1" applyProtection="1" quotePrefix="1">
      <alignment horizontal="center" vertical="center"/>
      <protection/>
    </xf>
    <xf numFmtId="3" fontId="1" fillId="0" borderId="58" xfId="41" applyNumberFormat="1" applyFont="1" applyFill="1" applyBorder="1" applyAlignment="1" applyProtection="1">
      <alignment vertical="center" wrapText="1"/>
      <protection/>
    </xf>
    <xf numFmtId="3" fontId="1" fillId="0" borderId="109" xfId="41" applyNumberFormat="1" applyFont="1" applyFill="1" applyBorder="1" applyAlignment="1" applyProtection="1">
      <alignment vertical="center" wrapText="1"/>
      <protection/>
    </xf>
    <xf numFmtId="172" fontId="3" fillId="33" borderId="12" xfId="42" applyNumberFormat="1" applyFont="1" applyFill="1" applyBorder="1" applyAlignment="1" applyProtection="1" quotePrefix="1">
      <alignment horizontal="center" vertical="center"/>
      <protection/>
    </xf>
    <xf numFmtId="0" fontId="6" fillId="33" borderId="18" xfId="42" applyFont="1" applyFill="1" applyBorder="1" applyAlignment="1" applyProtection="1">
      <alignment vertical="center" wrapText="1"/>
      <protection/>
    </xf>
    <xf numFmtId="172" fontId="13" fillId="0" borderId="0" xfId="43" applyNumberFormat="1" applyFont="1" applyFill="1" applyBorder="1" applyAlignment="1" applyProtection="1">
      <alignment/>
      <protection/>
    </xf>
    <xf numFmtId="0" fontId="6" fillId="0" borderId="0" xfId="43" applyFont="1" applyFill="1" applyBorder="1" applyAlignment="1" applyProtection="1">
      <alignment vertical="center" wrapText="1"/>
      <protection/>
    </xf>
    <xf numFmtId="173" fontId="3" fillId="0" borderId="0" xfId="43" applyNumberFormat="1" applyFont="1" applyFill="1" applyBorder="1" applyAlignment="1" applyProtection="1" quotePrefix="1">
      <alignment horizontal="center" vertical="center"/>
      <protection/>
    </xf>
    <xf numFmtId="0" fontId="0" fillId="0" borderId="0" xfId="44" applyFont="1" applyFill="1" applyBorder="1" applyAlignment="1" applyProtection="1">
      <alignment/>
      <protection/>
    </xf>
    <xf numFmtId="0" fontId="0" fillId="33" borderId="100" xfId="44" applyFont="1" applyFill="1" applyBorder="1" applyAlignment="1" applyProtection="1" quotePrefix="1">
      <alignment horizontal="center" vertical="center"/>
      <protection/>
    </xf>
    <xf numFmtId="0" fontId="0" fillId="33" borderId="101" xfId="44" applyFont="1" applyFill="1" applyBorder="1" applyAlignment="1" applyProtection="1" quotePrefix="1">
      <alignment horizontal="center" vertical="center"/>
      <protection/>
    </xf>
    <xf numFmtId="0" fontId="0" fillId="33" borderId="103" xfId="44" applyFont="1" applyFill="1" applyBorder="1" applyAlignment="1" applyProtection="1" quotePrefix="1">
      <alignment horizontal="center" vertical="center"/>
      <protection/>
    </xf>
    <xf numFmtId="173" fontId="3" fillId="33" borderId="25" xfId="43" applyNumberFormat="1" applyFont="1" applyFill="1" applyBorder="1" applyAlignment="1" applyProtection="1" quotePrefix="1">
      <alignment horizontal="center" vertical="center"/>
      <protection/>
    </xf>
    <xf numFmtId="3" fontId="1" fillId="0" borderId="25" xfId="44" applyNumberFormat="1" applyFont="1" applyFill="1" applyBorder="1" applyAlignment="1" applyProtection="1">
      <alignment horizontal="right" vertical="center"/>
      <protection locked="0"/>
    </xf>
    <xf numFmtId="0" fontId="3" fillId="33" borderId="25" xfId="43" applyFont="1" applyFill="1" applyBorder="1" applyAlignment="1" applyProtection="1">
      <alignment vertical="center" wrapText="1"/>
      <protection/>
    </xf>
    <xf numFmtId="0" fontId="3" fillId="33" borderId="37" xfId="43" applyFont="1" applyFill="1" applyBorder="1" applyAlignment="1" applyProtection="1" quotePrefix="1">
      <alignment horizontal="center" vertical="center"/>
      <protection/>
    </xf>
    <xf numFmtId="0" fontId="3" fillId="33" borderId="40" xfId="43" applyFont="1" applyFill="1" applyBorder="1" applyAlignment="1" applyProtection="1" quotePrefix="1">
      <alignment horizontal="center" vertical="center"/>
      <protection/>
    </xf>
    <xf numFmtId="0" fontId="3" fillId="33" borderId="41" xfId="43" applyFont="1" applyFill="1" applyBorder="1" applyAlignment="1" applyProtection="1">
      <alignment vertical="center" wrapText="1"/>
      <protection/>
    </xf>
    <xf numFmtId="173" fontId="3" fillId="33" borderId="41" xfId="43" applyNumberFormat="1" applyFont="1" applyFill="1" applyBorder="1" applyAlignment="1" applyProtection="1" quotePrefix="1">
      <alignment horizontal="center" vertical="center"/>
      <protection/>
    </xf>
    <xf numFmtId="3" fontId="1" fillId="0" borderId="41" xfId="44" applyNumberFormat="1" applyFont="1" applyFill="1" applyBorder="1" applyAlignment="1" applyProtection="1">
      <alignment horizontal="right" vertical="center"/>
      <protection locked="0"/>
    </xf>
    <xf numFmtId="172" fontId="3" fillId="33" borderId="110" xfId="43" applyNumberFormat="1" applyFont="1" applyFill="1" applyBorder="1" applyAlignment="1" applyProtection="1" quotePrefix="1">
      <alignment horizontal="center" vertical="center"/>
      <protection/>
    </xf>
    <xf numFmtId="0" fontId="6" fillId="33" borderId="105" xfId="43" applyFont="1" applyFill="1" applyBorder="1" applyAlignment="1" applyProtection="1">
      <alignment vertical="center" wrapText="1"/>
      <protection/>
    </xf>
    <xf numFmtId="173" fontId="3" fillId="33" borderId="105" xfId="43" applyNumberFormat="1" applyFont="1" applyFill="1" applyBorder="1" applyAlignment="1" applyProtection="1" quotePrefix="1">
      <alignment horizontal="center" vertical="center"/>
      <protection/>
    </xf>
    <xf numFmtId="3" fontId="1" fillId="0" borderId="105" xfId="44" applyNumberFormat="1" applyFont="1" applyFill="1" applyBorder="1" applyAlignment="1" applyProtection="1">
      <alignment horizontal="right" vertical="center"/>
      <protection locked="0"/>
    </xf>
    <xf numFmtId="3" fontId="1" fillId="0" borderId="107" xfId="44" applyNumberFormat="1" applyFont="1" applyFill="1" applyBorder="1" applyAlignment="1" applyProtection="1">
      <alignment horizontal="right" vertical="center"/>
      <protection locked="0"/>
    </xf>
    <xf numFmtId="0" fontId="3" fillId="33" borderId="38" xfId="43" applyFont="1" applyFill="1" applyBorder="1" applyAlignment="1" applyProtection="1" quotePrefix="1">
      <alignment horizontal="center" vertical="center"/>
      <protection/>
    </xf>
    <xf numFmtId="0" fontId="3" fillId="33" borderId="28" xfId="43" applyFont="1" applyFill="1" applyBorder="1" applyAlignment="1" applyProtection="1">
      <alignment vertical="center" wrapText="1"/>
      <protection/>
    </xf>
    <xf numFmtId="173" fontId="3" fillId="33" borderId="28" xfId="43" applyNumberFormat="1" applyFont="1" applyFill="1" applyBorder="1" applyAlignment="1" applyProtection="1" quotePrefix="1">
      <alignment horizontal="center" vertical="center"/>
      <protection/>
    </xf>
    <xf numFmtId="3" fontId="1" fillId="0" borderId="28" xfId="44" applyNumberFormat="1" applyFont="1" applyFill="1" applyBorder="1" applyAlignment="1" applyProtection="1">
      <alignment horizontal="right" vertical="center"/>
      <protection locked="0"/>
    </xf>
    <xf numFmtId="3" fontId="1" fillId="0" borderId="92" xfId="44" applyNumberFormat="1" applyFont="1" applyFill="1" applyBorder="1" applyAlignment="1" applyProtection="1">
      <alignment horizontal="right" vertical="center"/>
      <protection locked="0"/>
    </xf>
    <xf numFmtId="172" fontId="3" fillId="33" borderId="64" xfId="43" applyNumberFormat="1" applyFont="1" applyFill="1" applyBorder="1" applyAlignment="1" applyProtection="1" quotePrefix="1">
      <alignment horizontal="center" vertical="center"/>
      <protection/>
    </xf>
    <xf numFmtId="0" fontId="6" fillId="33" borderId="42" xfId="43" applyFont="1" applyFill="1" applyBorder="1" applyAlignment="1" applyProtection="1">
      <alignment vertical="center" wrapText="1"/>
      <protection/>
    </xf>
    <xf numFmtId="173" fontId="3" fillId="33" borderId="42" xfId="43" applyNumberFormat="1" applyFont="1" applyFill="1" applyBorder="1" applyAlignment="1" applyProtection="1" quotePrefix="1">
      <alignment horizontal="center" vertical="center"/>
      <protection/>
    </xf>
    <xf numFmtId="3" fontId="1" fillId="0" borderId="42" xfId="44" applyNumberFormat="1" applyFont="1" applyFill="1" applyBorder="1" applyAlignment="1" applyProtection="1">
      <alignment horizontal="right" vertical="center"/>
      <protection locked="0"/>
    </xf>
    <xf numFmtId="3" fontId="1" fillId="0" borderId="87" xfId="44" applyNumberFormat="1" applyFont="1" applyFill="1" applyBorder="1" applyAlignment="1" applyProtection="1">
      <alignment horizontal="right" vertical="center"/>
      <protection locked="0"/>
    </xf>
    <xf numFmtId="172" fontId="13" fillId="33" borderId="62" xfId="43" applyNumberFormat="1" applyFont="1" applyFill="1" applyBorder="1" applyAlignment="1" applyProtection="1">
      <alignment/>
      <protection/>
    </xf>
    <xf numFmtId="0" fontId="6" fillId="33" borderId="30" xfId="43" applyFont="1" applyFill="1" applyBorder="1" applyAlignment="1" applyProtection="1">
      <alignment vertical="center" wrapText="1"/>
      <protection/>
    </xf>
    <xf numFmtId="173" fontId="3" fillId="33" borderId="30" xfId="43" applyNumberFormat="1" applyFont="1" applyFill="1" applyBorder="1" applyAlignment="1" applyProtection="1" quotePrefix="1">
      <alignment horizontal="center" vertical="center"/>
      <protection/>
    </xf>
    <xf numFmtId="3" fontId="1" fillId="0" borderId="30" xfId="44" applyNumberFormat="1" applyFont="1" applyFill="1" applyBorder="1" applyAlignment="1" applyProtection="1">
      <alignment horizontal="right" vertical="center"/>
      <protection locked="0"/>
    </xf>
    <xf numFmtId="3" fontId="1" fillId="0" borderId="111" xfId="44" applyNumberFormat="1" applyFont="1" applyFill="1" applyBorder="1" applyAlignment="1" applyProtection="1">
      <alignment horizontal="right" vertical="center"/>
      <protection locked="0"/>
    </xf>
    <xf numFmtId="172" fontId="13" fillId="33" borderId="35" xfId="43" applyNumberFormat="1" applyFont="1" applyFill="1" applyBorder="1" applyAlignment="1" applyProtection="1">
      <alignment/>
      <protection/>
    </xf>
    <xf numFmtId="0" fontId="6" fillId="33" borderId="18" xfId="43" applyFont="1" applyFill="1" applyBorder="1" applyAlignment="1" applyProtection="1">
      <alignment vertical="center" wrapText="1"/>
      <protection/>
    </xf>
    <xf numFmtId="173" fontId="3" fillId="33" borderId="18" xfId="43" applyNumberFormat="1" applyFont="1" applyFill="1" applyBorder="1" applyAlignment="1" applyProtection="1" quotePrefix="1">
      <alignment horizontal="center" vertical="center"/>
      <protection/>
    </xf>
    <xf numFmtId="3" fontId="1" fillId="0" borderId="18" xfId="44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Border="1" applyAlignment="1">
      <alignment/>
    </xf>
    <xf numFmtId="3" fontId="3" fillId="0" borderId="84" xfId="0" applyNumberFormat="1" applyFont="1" applyBorder="1" applyAlignment="1">
      <alignment/>
    </xf>
    <xf numFmtId="0" fontId="3" fillId="0" borderId="0" xfId="0" applyFont="1" applyFill="1" applyAlignment="1" applyProtection="1">
      <alignment vertical="center" wrapText="1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0" fontId="1" fillId="33" borderId="54" xfId="0" applyFont="1" applyFill="1" applyBorder="1" applyAlignment="1" applyProtection="1">
      <alignment horizontal="center" vertical="center"/>
      <protection/>
    </xf>
    <xf numFmtId="0" fontId="1" fillId="33" borderId="6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0" fillId="33" borderId="112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  <xf numFmtId="0" fontId="3" fillId="33" borderId="113" xfId="0" applyFont="1" applyFill="1" applyBorder="1" applyAlignment="1" applyProtection="1">
      <alignment horizontal="center" vertical="center"/>
      <protection/>
    </xf>
    <xf numFmtId="0" fontId="3" fillId="33" borderId="114" xfId="0" applyFont="1" applyFill="1" applyBorder="1" applyAlignment="1" applyProtection="1">
      <alignment horizontal="center" vertical="center"/>
      <protection/>
    </xf>
    <xf numFmtId="0" fontId="3" fillId="33" borderId="115" xfId="0" applyFont="1" applyFill="1" applyBorder="1" applyAlignment="1" applyProtection="1">
      <alignment horizontal="center" vertical="center"/>
      <protection/>
    </xf>
    <xf numFmtId="0" fontId="3" fillId="33" borderId="116" xfId="0" applyFont="1" applyFill="1" applyBorder="1" applyAlignment="1" applyProtection="1">
      <alignment horizontal="center" vertical="center"/>
      <protection/>
    </xf>
    <xf numFmtId="0" fontId="3" fillId="33" borderId="117" xfId="0" applyFont="1" applyFill="1" applyBorder="1" applyAlignment="1" applyProtection="1">
      <alignment horizontal="center" vertical="center"/>
      <protection/>
    </xf>
    <xf numFmtId="0" fontId="3" fillId="33" borderId="118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" fillId="33" borderId="10" xfId="41" applyFont="1" applyFill="1" applyBorder="1" applyAlignment="1" applyProtection="1">
      <alignment horizontal="center" vertical="center" wrapText="1"/>
      <protection/>
    </xf>
    <xf numFmtId="0" fontId="1" fillId="33" borderId="108" xfId="41" applyFont="1" applyFill="1" applyBorder="1" applyAlignment="1" applyProtection="1">
      <alignment horizontal="center" vertical="center" wrapText="1"/>
      <protection/>
    </xf>
    <xf numFmtId="0" fontId="0" fillId="33" borderId="112" xfId="41" applyFont="1" applyFill="1" applyBorder="1" applyAlignment="1" applyProtection="1">
      <alignment horizontal="center" vertical="center"/>
      <protection/>
    </xf>
    <xf numFmtId="0" fontId="0" fillId="33" borderId="42" xfId="41" applyFont="1" applyFill="1" applyBorder="1" applyAlignment="1" applyProtection="1">
      <alignment horizontal="center" vertical="center"/>
      <protection/>
    </xf>
    <xf numFmtId="0" fontId="0" fillId="33" borderId="112" xfId="41" applyFont="1" applyFill="1" applyBorder="1" applyAlignment="1" applyProtection="1">
      <alignment horizontal="center" vertical="center" wrapText="1"/>
      <protection/>
    </xf>
    <xf numFmtId="0" fontId="0" fillId="33" borderId="42" xfId="41" applyFont="1" applyFill="1" applyBorder="1" applyAlignment="1" applyProtection="1">
      <alignment horizontal="center" vertical="center" wrapText="1"/>
      <protection/>
    </xf>
    <xf numFmtId="0" fontId="0" fillId="33" borderId="119" xfId="41" applyFont="1" applyFill="1" applyBorder="1" applyAlignment="1" applyProtection="1">
      <alignment horizontal="center" vertical="center"/>
      <protection/>
    </xf>
    <xf numFmtId="0" fontId="0" fillId="33" borderId="120" xfId="41" applyFont="1" applyFill="1" applyBorder="1" applyAlignment="1" applyProtection="1">
      <alignment horizontal="center" vertical="center"/>
      <protection/>
    </xf>
    <xf numFmtId="0" fontId="3" fillId="0" borderId="0" xfId="44" applyFont="1" applyFill="1" applyAlignment="1" applyProtection="1">
      <alignment vertical="top" wrapText="1"/>
      <protection/>
    </xf>
    <xf numFmtId="0" fontId="1" fillId="33" borderId="10" xfId="44" applyFont="1" applyFill="1" applyBorder="1" applyAlignment="1" applyProtection="1">
      <alignment horizontal="center" vertical="center" wrapText="1"/>
      <protection/>
    </xf>
    <xf numFmtId="0" fontId="1" fillId="33" borderId="11" xfId="44" applyFont="1" applyFill="1" applyBorder="1" applyAlignment="1" applyProtection="1">
      <alignment horizontal="center" vertical="center" wrapText="1"/>
      <protection/>
    </xf>
    <xf numFmtId="0" fontId="0" fillId="33" borderId="112" xfId="44" applyFont="1" applyFill="1" applyBorder="1" applyAlignment="1" applyProtection="1">
      <alignment horizontal="center" vertical="center"/>
      <protection/>
    </xf>
    <xf numFmtId="0" fontId="0" fillId="33" borderId="19" xfId="44" applyFont="1" applyFill="1" applyBorder="1" applyAlignment="1" applyProtection="1">
      <alignment horizontal="center" vertical="center"/>
      <protection/>
    </xf>
    <xf numFmtId="0" fontId="0" fillId="33" borderId="112" xfId="44" applyFont="1" applyFill="1" applyBorder="1" applyAlignment="1" applyProtection="1">
      <alignment horizontal="center" vertical="center" wrapText="1"/>
      <protection/>
    </xf>
    <xf numFmtId="0" fontId="0" fillId="33" borderId="119" xfId="44" applyFont="1" applyFill="1" applyBorder="1" applyAlignment="1" applyProtection="1">
      <alignment horizontal="center" vertical="center"/>
      <protection/>
    </xf>
    <xf numFmtId="0" fontId="0" fillId="33" borderId="120" xfId="44" applyFont="1" applyFill="1" applyBorder="1" applyAlignment="1" applyProtection="1">
      <alignment horizontal="center" vertical="center"/>
      <protection/>
    </xf>
    <xf numFmtId="0" fontId="3" fillId="33" borderId="121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1" fillId="33" borderId="112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54" xfId="0" applyFont="1" applyFill="1" applyBorder="1" applyAlignment="1" applyProtection="1">
      <alignment horizontal="center" vertical="center"/>
      <protection/>
    </xf>
    <xf numFmtId="0" fontId="3" fillId="33" borderId="60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List1" xfId="41"/>
    <cellStyle name="Navadno_RI-Priloga2 - sprememba 2010" xfId="42"/>
    <cellStyle name="Navadno_RI-Priloga2A - sprememba 2010" xfId="43"/>
    <cellStyle name="Navadno_RI-Priloga2A_MOJA" xfId="44"/>
    <cellStyle name="Nevtralno" xfId="45"/>
    <cellStyle name="Normal_RI-Priloga2A - sprememba 2007" xfId="46"/>
    <cellStyle name="Normal_tab6" xfId="47"/>
    <cellStyle name="Followed Hyperlink" xfId="48"/>
    <cellStyle name="Percent" xfId="49"/>
    <cellStyle name="Opomba" xfId="50"/>
    <cellStyle name="Opozorilo" xfId="51"/>
    <cellStyle name="Pojasnjevalno besedilo" xfId="52"/>
    <cellStyle name="Poudarek1" xfId="53"/>
    <cellStyle name="Poudarek2" xfId="54"/>
    <cellStyle name="Poudarek3" xfId="55"/>
    <cellStyle name="Poudarek4" xfId="56"/>
    <cellStyle name="Poudarek5" xfId="57"/>
    <cellStyle name="Poudarek6" xfId="58"/>
    <cellStyle name="Povezana celica" xfId="59"/>
    <cellStyle name="Preveri celico" xfId="60"/>
    <cellStyle name="Računanje" xfId="61"/>
    <cellStyle name="Slabo" xfId="62"/>
    <cellStyle name="Currency" xfId="63"/>
    <cellStyle name="Currency [0]" xfId="64"/>
    <cellStyle name="Comma" xfId="65"/>
    <cellStyle name="Comma [0]" xfId="66"/>
    <cellStyle name="Vnos" xfId="67"/>
    <cellStyle name="Vsot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46">
      <selection activeCell="A1" sqref="A1"/>
    </sheetView>
  </sheetViews>
  <sheetFormatPr defaultColWidth="9.00390625" defaultRowHeight="17.25" customHeight="1"/>
  <cols>
    <col min="1" max="1" width="8.625" style="7" bestFit="1" customWidth="1"/>
    <col min="2" max="2" width="60.75390625" style="7" customWidth="1"/>
    <col min="3" max="3" width="7.75390625" style="7" customWidth="1"/>
    <col min="4" max="4" width="13.375" style="7" customWidth="1"/>
    <col min="5" max="5" width="13.25390625" style="7" customWidth="1"/>
    <col min="6" max="6" width="3.375" style="7" customWidth="1"/>
    <col min="7" max="7" width="14.25390625" style="6" bestFit="1" customWidth="1"/>
    <col min="8" max="8" width="13.25390625" style="6" bestFit="1" customWidth="1"/>
    <col min="9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24.75" customHeight="1">
      <c r="A8" s="307" t="s">
        <v>331</v>
      </c>
      <c r="B8" s="307"/>
      <c r="C8" s="307"/>
      <c r="D8" s="307"/>
      <c r="E8" s="307"/>
      <c r="F8" s="5"/>
    </row>
    <row r="9" spans="1:6" ht="17.25" customHeight="1">
      <c r="A9" s="308" t="str">
        <f>"na dan "&amp;podatki!B1</f>
        <v>na dan 31.12.2012</v>
      </c>
      <c r="B9" s="308"/>
      <c r="C9" s="308"/>
      <c r="D9" s="308"/>
      <c r="E9" s="308"/>
      <c r="F9" s="5"/>
    </row>
    <row r="10" spans="1:6" ht="16.5" customHeight="1">
      <c r="A10" s="33"/>
      <c r="B10" s="33"/>
      <c r="C10" s="33"/>
      <c r="D10" s="33"/>
      <c r="E10" s="33"/>
      <c r="F10" s="5"/>
    </row>
    <row r="11" spans="1:6" ht="14.25" customHeight="1" thickBot="1">
      <c r="A11" s="32"/>
      <c r="B11" s="14"/>
      <c r="C11" s="14"/>
      <c r="D11" s="14"/>
      <c r="E11" s="68" t="s">
        <v>227</v>
      </c>
      <c r="F11" s="5"/>
    </row>
    <row r="12" spans="1:6" ht="13.5" customHeight="1">
      <c r="A12" s="8" t="s">
        <v>332</v>
      </c>
      <c r="B12" s="15"/>
      <c r="C12" s="309" t="s">
        <v>333</v>
      </c>
      <c r="D12" s="303" t="s">
        <v>334</v>
      </c>
      <c r="E12" s="304"/>
      <c r="F12" s="133"/>
    </row>
    <row r="13" spans="1:8" ht="12.75">
      <c r="A13" s="10" t="s">
        <v>335</v>
      </c>
      <c r="B13" s="16" t="s">
        <v>336</v>
      </c>
      <c r="C13" s="310"/>
      <c r="D13" s="305"/>
      <c r="E13" s="306"/>
      <c r="F13" s="133"/>
      <c r="G13" s="9"/>
      <c r="H13" s="9"/>
    </row>
    <row r="14" spans="1:8" ht="12.75">
      <c r="A14" s="10" t="s">
        <v>337</v>
      </c>
      <c r="B14" s="16"/>
      <c r="C14" s="310"/>
      <c r="D14" s="80" t="s">
        <v>338</v>
      </c>
      <c r="E14" s="80" t="s">
        <v>339</v>
      </c>
      <c r="F14" s="133"/>
      <c r="G14" s="9"/>
      <c r="H14" s="9"/>
    </row>
    <row r="15" spans="1:8" ht="12.75" customHeight="1" thickBot="1">
      <c r="A15" s="88">
        <v>1</v>
      </c>
      <c r="B15" s="89">
        <v>2</v>
      </c>
      <c r="C15" s="90">
        <v>3</v>
      </c>
      <c r="D15" s="91">
        <v>4</v>
      </c>
      <c r="E15" s="91">
        <v>5</v>
      </c>
      <c r="F15" s="133"/>
      <c r="G15" s="9"/>
      <c r="H15" s="9"/>
    </row>
    <row r="16" spans="1:6" s="11" customFormat="1" ht="22.5">
      <c r="A16" s="21"/>
      <c r="B16" s="22" t="s">
        <v>690</v>
      </c>
      <c r="C16" s="19">
        <v>1</v>
      </c>
      <c r="D16" s="117">
        <f>podatki!B2</f>
        <v>2986079</v>
      </c>
      <c r="E16" s="126">
        <f>podatki!C2</f>
        <v>3869711</v>
      </c>
      <c r="F16" s="134"/>
    </row>
    <row r="17" spans="1:8" ht="12.75">
      <c r="A17" s="23" t="s">
        <v>340</v>
      </c>
      <c r="B17" s="24" t="s">
        <v>677</v>
      </c>
      <c r="C17" s="25">
        <v>2</v>
      </c>
      <c r="D17" s="118">
        <f>podatki!B3</f>
        <v>0</v>
      </c>
      <c r="E17" s="127">
        <f>podatki!C3</f>
        <v>0</v>
      </c>
      <c r="F17" s="133"/>
      <c r="G17" s="7"/>
      <c r="H17" s="7"/>
    </row>
    <row r="18" spans="1:8" ht="12.75">
      <c r="A18" s="26" t="s">
        <v>341</v>
      </c>
      <c r="B18" s="27" t="s">
        <v>678</v>
      </c>
      <c r="C18" s="28">
        <v>3</v>
      </c>
      <c r="D18" s="119">
        <f>podatki!B4</f>
        <v>0</v>
      </c>
      <c r="E18" s="128">
        <f>podatki!C4</f>
        <v>0</v>
      </c>
      <c r="F18" s="133"/>
      <c r="G18" s="7"/>
      <c r="H18" s="7"/>
    </row>
    <row r="19" spans="1:8" ht="12.75">
      <c r="A19" s="26" t="s">
        <v>342</v>
      </c>
      <c r="B19" s="27" t="s">
        <v>343</v>
      </c>
      <c r="C19" s="28">
        <v>4</v>
      </c>
      <c r="D19" s="119">
        <f>podatki!B5</f>
        <v>0</v>
      </c>
      <c r="E19" s="128">
        <f>podatki!C5</f>
        <v>0</v>
      </c>
      <c r="F19" s="133"/>
      <c r="G19" s="7"/>
      <c r="H19" s="7"/>
    </row>
    <row r="20" spans="1:8" ht="12.75">
      <c r="A20" s="26" t="s">
        <v>344</v>
      </c>
      <c r="B20" s="27" t="s">
        <v>345</v>
      </c>
      <c r="C20" s="28">
        <v>5</v>
      </c>
      <c r="D20" s="119">
        <f>podatki!B6</f>
        <v>0</v>
      </c>
      <c r="E20" s="128">
        <f>podatki!C6</f>
        <v>0</v>
      </c>
      <c r="F20" s="133"/>
      <c r="G20" s="7"/>
      <c r="H20" s="7"/>
    </row>
    <row r="21" spans="1:8" ht="12.75">
      <c r="A21" s="26" t="s">
        <v>346</v>
      </c>
      <c r="B21" s="27" t="s">
        <v>347</v>
      </c>
      <c r="C21" s="28">
        <v>6</v>
      </c>
      <c r="D21" s="119">
        <f>podatki!B7</f>
        <v>0</v>
      </c>
      <c r="E21" s="128">
        <f>podatki!C7</f>
        <v>0</v>
      </c>
      <c r="F21" s="133"/>
      <c r="G21" s="7"/>
      <c r="H21" s="7"/>
    </row>
    <row r="22" spans="1:8" ht="12.75">
      <c r="A22" s="26" t="s">
        <v>348</v>
      </c>
      <c r="B22" s="27" t="s">
        <v>349</v>
      </c>
      <c r="C22" s="28">
        <v>7</v>
      </c>
      <c r="D22" s="119">
        <f>podatki!B8</f>
        <v>0</v>
      </c>
      <c r="E22" s="128">
        <f>podatki!C8</f>
        <v>0</v>
      </c>
      <c r="F22" s="133"/>
      <c r="G22" s="7"/>
      <c r="H22" s="7"/>
    </row>
    <row r="23" spans="1:8" ht="12.75">
      <c r="A23" s="26" t="s">
        <v>350</v>
      </c>
      <c r="B23" s="27" t="s">
        <v>679</v>
      </c>
      <c r="C23" s="28">
        <v>8</v>
      </c>
      <c r="D23" s="119">
        <f>podatki!B9</f>
        <v>0</v>
      </c>
      <c r="E23" s="128">
        <f>podatki!C9</f>
        <v>0</v>
      </c>
      <c r="F23" s="133"/>
      <c r="G23" s="7"/>
      <c r="H23" s="7"/>
    </row>
    <row r="24" spans="1:8" ht="12.75">
      <c r="A24" s="26" t="s">
        <v>351</v>
      </c>
      <c r="B24" s="27" t="s">
        <v>352</v>
      </c>
      <c r="C24" s="28">
        <v>9</v>
      </c>
      <c r="D24" s="119">
        <f>podatki!B10</f>
        <v>2982968</v>
      </c>
      <c r="E24" s="128">
        <f>podatki!C10</f>
        <v>3866600</v>
      </c>
      <c r="F24" s="133"/>
      <c r="G24" s="7"/>
      <c r="H24" s="7"/>
    </row>
    <row r="25" spans="1:8" ht="12.75">
      <c r="A25" s="26" t="s">
        <v>353</v>
      </c>
      <c r="B25" s="27" t="s">
        <v>354</v>
      </c>
      <c r="C25" s="28">
        <v>10</v>
      </c>
      <c r="D25" s="119">
        <f>podatki!B11</f>
        <v>3111</v>
      </c>
      <c r="E25" s="128">
        <f>podatki!C11</f>
        <v>3111</v>
      </c>
      <c r="F25" s="133"/>
      <c r="G25" s="7"/>
      <c r="H25" s="7"/>
    </row>
    <row r="26" spans="1:8" ht="12.75">
      <c r="A26" s="29" t="s">
        <v>355</v>
      </c>
      <c r="B26" s="30" t="s">
        <v>356</v>
      </c>
      <c r="C26" s="31">
        <v>11</v>
      </c>
      <c r="D26" s="120">
        <f>podatki!B12</f>
        <v>0</v>
      </c>
      <c r="E26" s="129">
        <f>podatki!C12</f>
        <v>0</v>
      </c>
      <c r="F26" s="133"/>
      <c r="G26" s="7"/>
      <c r="H26" s="7"/>
    </row>
    <row r="27" spans="1:8" ht="33.75">
      <c r="A27" s="21"/>
      <c r="B27" s="22" t="s">
        <v>691</v>
      </c>
      <c r="C27" s="19">
        <v>12</v>
      </c>
      <c r="D27" s="121">
        <f>podatki!B13</f>
        <v>4113338</v>
      </c>
      <c r="E27" s="130">
        <f>podatki!C13</f>
        <v>2950141</v>
      </c>
      <c r="F27" s="133"/>
      <c r="G27" s="7"/>
      <c r="H27" s="7"/>
    </row>
    <row r="28" spans="1:8" ht="12.75">
      <c r="A28" s="23" t="s">
        <v>357</v>
      </c>
      <c r="B28" s="24" t="s">
        <v>693</v>
      </c>
      <c r="C28" s="25">
        <v>13</v>
      </c>
      <c r="D28" s="118">
        <f>podatki!B14</f>
        <v>0</v>
      </c>
      <c r="E28" s="127">
        <f>podatki!C14</f>
        <v>0</v>
      </c>
      <c r="F28" s="133"/>
      <c r="G28" s="7"/>
      <c r="H28" s="7"/>
    </row>
    <row r="29" spans="1:8" ht="12.75">
      <c r="A29" s="26" t="s">
        <v>358</v>
      </c>
      <c r="B29" s="27" t="s">
        <v>440</v>
      </c>
      <c r="C29" s="28">
        <v>14</v>
      </c>
      <c r="D29" s="119">
        <f>podatki!B15</f>
        <v>133216</v>
      </c>
      <c r="E29" s="128">
        <f>podatki!C15</f>
        <v>21834</v>
      </c>
      <c r="F29" s="133"/>
      <c r="G29" s="7"/>
      <c r="H29" s="7"/>
    </row>
    <row r="30" spans="1:8" ht="12.75">
      <c r="A30" s="26" t="s">
        <v>359</v>
      </c>
      <c r="B30" s="27" t="s">
        <v>360</v>
      </c>
      <c r="C30" s="28">
        <v>15</v>
      </c>
      <c r="D30" s="119">
        <f>podatki!B16</f>
        <v>0</v>
      </c>
      <c r="E30" s="128">
        <f>podatki!C16</f>
        <v>0</v>
      </c>
      <c r="F30" s="133"/>
      <c r="G30" s="7"/>
      <c r="H30" s="7"/>
    </row>
    <row r="31" spans="1:8" ht="12.75">
      <c r="A31" s="26" t="s">
        <v>361</v>
      </c>
      <c r="B31" s="27" t="s">
        <v>362</v>
      </c>
      <c r="C31" s="28">
        <v>16</v>
      </c>
      <c r="D31" s="119">
        <f>podatki!B17</f>
        <v>0</v>
      </c>
      <c r="E31" s="128">
        <f>podatki!C17</f>
        <v>0</v>
      </c>
      <c r="F31" s="133"/>
      <c r="G31" s="7"/>
      <c r="H31" s="7"/>
    </row>
    <row r="32" spans="1:8" ht="12.75">
      <c r="A32" s="26" t="s">
        <v>363</v>
      </c>
      <c r="B32" s="27" t="s">
        <v>364</v>
      </c>
      <c r="C32" s="28">
        <v>17</v>
      </c>
      <c r="D32" s="119">
        <f>podatki!B18</f>
        <v>108</v>
      </c>
      <c r="E32" s="128">
        <f>podatki!C18</f>
        <v>269</v>
      </c>
      <c r="F32" s="133"/>
      <c r="G32" s="7"/>
      <c r="H32" s="7"/>
    </row>
    <row r="33" spans="1:8" ht="12.75">
      <c r="A33" s="26" t="s">
        <v>365</v>
      </c>
      <c r="B33" s="27" t="s">
        <v>366</v>
      </c>
      <c r="C33" s="28">
        <v>18</v>
      </c>
      <c r="D33" s="119">
        <f>podatki!B19</f>
        <v>3962268</v>
      </c>
      <c r="E33" s="128">
        <f>podatki!C19</f>
        <v>2889989</v>
      </c>
      <c r="F33" s="133"/>
      <c r="G33" s="7"/>
      <c r="H33" s="7"/>
    </row>
    <row r="34" spans="1:8" ht="12.75">
      <c r="A34" s="26" t="s">
        <v>367</v>
      </c>
      <c r="B34" s="27" t="s">
        <v>368</v>
      </c>
      <c r="C34" s="28">
        <v>19</v>
      </c>
      <c r="D34" s="119">
        <f>podatki!B20</f>
        <v>15208</v>
      </c>
      <c r="E34" s="128">
        <f>podatki!C20</f>
        <v>38034</v>
      </c>
      <c r="F34" s="133"/>
      <c r="G34" s="7"/>
      <c r="H34" s="7"/>
    </row>
    <row r="35" spans="1:8" ht="12.75">
      <c r="A35" s="26" t="s">
        <v>369</v>
      </c>
      <c r="B35" s="27" t="s">
        <v>370</v>
      </c>
      <c r="C35" s="28">
        <v>20</v>
      </c>
      <c r="D35" s="119">
        <f>podatki!B21</f>
        <v>0</v>
      </c>
      <c r="E35" s="128">
        <f>podatki!C21</f>
        <v>0</v>
      </c>
      <c r="F35" s="133"/>
      <c r="G35" s="7"/>
      <c r="H35" s="7"/>
    </row>
    <row r="36" spans="1:8" ht="12.75">
      <c r="A36" s="26" t="s">
        <v>371</v>
      </c>
      <c r="B36" s="27" t="s">
        <v>372</v>
      </c>
      <c r="C36" s="28">
        <v>21</v>
      </c>
      <c r="D36" s="119">
        <f>podatki!B22</f>
        <v>2538</v>
      </c>
      <c r="E36" s="128">
        <f>podatki!C22</f>
        <v>15</v>
      </c>
      <c r="F36" s="133"/>
      <c r="G36" s="7"/>
      <c r="H36" s="7"/>
    </row>
    <row r="37" spans="1:8" ht="12.75">
      <c r="A37" s="29" t="s">
        <v>373</v>
      </c>
      <c r="B37" s="30" t="s">
        <v>374</v>
      </c>
      <c r="C37" s="31">
        <v>22</v>
      </c>
      <c r="D37" s="120">
        <f>podatki!B23</f>
        <v>0</v>
      </c>
      <c r="E37" s="129">
        <f>podatki!C23</f>
        <v>0</v>
      </c>
      <c r="F37" s="133"/>
      <c r="G37" s="7"/>
      <c r="H37" s="7"/>
    </row>
    <row r="38" spans="1:8" ht="22.5">
      <c r="A38" s="21"/>
      <c r="B38" s="22" t="s">
        <v>175</v>
      </c>
      <c r="C38" s="19">
        <v>23</v>
      </c>
      <c r="D38" s="121">
        <f>podatki!B24</f>
        <v>0</v>
      </c>
      <c r="E38" s="130">
        <f>podatki!C24</f>
        <v>0</v>
      </c>
      <c r="F38" s="133"/>
      <c r="G38" s="7"/>
      <c r="H38" s="7"/>
    </row>
    <row r="39" spans="1:8" ht="12.75">
      <c r="A39" s="23" t="s">
        <v>375</v>
      </c>
      <c r="B39" s="24" t="s">
        <v>441</v>
      </c>
      <c r="C39" s="25">
        <v>24</v>
      </c>
      <c r="D39" s="118">
        <f>podatki!B25</f>
        <v>0</v>
      </c>
      <c r="E39" s="127">
        <f>podatki!C25</f>
        <v>0</v>
      </c>
      <c r="F39" s="133"/>
      <c r="G39" s="7"/>
      <c r="H39" s="7"/>
    </row>
    <row r="40" spans="1:8" ht="12.75">
      <c r="A40" s="26" t="s">
        <v>376</v>
      </c>
      <c r="B40" s="27" t="s">
        <v>442</v>
      </c>
      <c r="C40" s="28">
        <v>25</v>
      </c>
      <c r="D40" s="119">
        <f>podatki!B26</f>
        <v>0</v>
      </c>
      <c r="E40" s="128">
        <f>podatki!C26</f>
        <v>0</v>
      </c>
      <c r="F40" s="133"/>
      <c r="G40" s="7"/>
      <c r="H40" s="7"/>
    </row>
    <row r="41" spans="1:8" ht="12.75">
      <c r="A41" s="26" t="s">
        <v>377</v>
      </c>
      <c r="B41" s="27" t="s">
        <v>378</v>
      </c>
      <c r="C41" s="28">
        <v>26</v>
      </c>
      <c r="D41" s="119">
        <f>podatki!B27</f>
        <v>0</v>
      </c>
      <c r="E41" s="128">
        <f>podatki!C27</f>
        <v>0</v>
      </c>
      <c r="F41" s="133"/>
      <c r="G41" s="7"/>
      <c r="H41" s="7"/>
    </row>
    <row r="42" spans="1:8" ht="12.75">
      <c r="A42" s="26" t="s">
        <v>379</v>
      </c>
      <c r="B42" s="27" t="s">
        <v>380</v>
      </c>
      <c r="C42" s="28">
        <v>27</v>
      </c>
      <c r="D42" s="119">
        <f>podatki!B28</f>
        <v>0</v>
      </c>
      <c r="E42" s="128">
        <f>podatki!C28</f>
        <v>0</v>
      </c>
      <c r="F42" s="133"/>
      <c r="G42" s="7"/>
      <c r="H42" s="7"/>
    </row>
    <row r="43" spans="1:8" ht="12.75">
      <c r="A43" s="26" t="s">
        <v>381</v>
      </c>
      <c r="B43" s="27" t="s">
        <v>382</v>
      </c>
      <c r="C43" s="28">
        <v>28</v>
      </c>
      <c r="D43" s="119">
        <f>podatki!B29</f>
        <v>0</v>
      </c>
      <c r="E43" s="128">
        <f>podatki!C29</f>
        <v>0</v>
      </c>
      <c r="F43" s="133"/>
      <c r="G43" s="7"/>
      <c r="H43" s="7"/>
    </row>
    <row r="44" spans="1:8" ht="12.75">
      <c r="A44" s="26" t="s">
        <v>383</v>
      </c>
      <c r="B44" s="27" t="s">
        <v>384</v>
      </c>
      <c r="C44" s="28">
        <v>29</v>
      </c>
      <c r="D44" s="119">
        <f>podatki!B30</f>
        <v>0</v>
      </c>
      <c r="E44" s="128">
        <f>podatki!C30</f>
        <v>0</v>
      </c>
      <c r="F44" s="133"/>
      <c r="G44" s="7"/>
      <c r="H44" s="7"/>
    </row>
    <row r="45" spans="1:8" ht="12.75">
      <c r="A45" s="62" t="s">
        <v>385</v>
      </c>
      <c r="B45" s="92" t="s">
        <v>176</v>
      </c>
      <c r="C45" s="65">
        <v>30</v>
      </c>
      <c r="D45" s="122">
        <f>podatki!B31</f>
        <v>0</v>
      </c>
      <c r="E45" s="131">
        <f>podatki!C31</f>
        <v>0</v>
      </c>
      <c r="F45" s="133"/>
      <c r="G45" s="7"/>
      <c r="H45" s="7"/>
    </row>
    <row r="46" spans="1:8" ht="12.75">
      <c r="A46" s="29" t="s">
        <v>177</v>
      </c>
      <c r="B46" s="30" t="s">
        <v>555</v>
      </c>
      <c r="C46" s="31">
        <v>31</v>
      </c>
      <c r="D46" s="120">
        <f>podatki!B32</f>
        <v>0</v>
      </c>
      <c r="E46" s="129">
        <f>podatki!C32</f>
        <v>0</v>
      </c>
      <c r="F46" s="133"/>
      <c r="G46" s="7"/>
      <c r="H46" s="7"/>
    </row>
    <row r="47" spans="1:8" ht="22.5">
      <c r="A47" s="21"/>
      <c r="B47" s="22" t="s">
        <v>178</v>
      </c>
      <c r="C47" s="19">
        <v>32</v>
      </c>
      <c r="D47" s="121">
        <f>podatki!B33</f>
        <v>7099417</v>
      </c>
      <c r="E47" s="130">
        <f>podatki!C33</f>
        <v>6819852</v>
      </c>
      <c r="F47" s="133"/>
      <c r="G47" s="7"/>
      <c r="H47" s="7"/>
    </row>
    <row r="48" spans="1:8" ht="12.75">
      <c r="A48" s="12" t="s">
        <v>386</v>
      </c>
      <c r="B48" s="17" t="s">
        <v>387</v>
      </c>
      <c r="C48" s="19">
        <v>33</v>
      </c>
      <c r="D48" s="117">
        <f>podatki!B34</f>
        <v>0</v>
      </c>
      <c r="E48" s="126">
        <f>podatki!C34</f>
        <v>0</v>
      </c>
      <c r="F48" s="133"/>
      <c r="G48" s="7"/>
      <c r="H48" s="7"/>
    </row>
    <row r="49" spans="1:6" s="11" customFormat="1" ht="22.5">
      <c r="A49" s="21"/>
      <c r="B49" s="22" t="s">
        <v>179</v>
      </c>
      <c r="C49" s="19">
        <v>34</v>
      </c>
      <c r="D49" s="117">
        <f>podatki!B35</f>
        <v>17854</v>
      </c>
      <c r="E49" s="126">
        <f>podatki!C35</f>
        <v>38318</v>
      </c>
      <c r="F49" s="134"/>
    </row>
    <row r="50" spans="1:8" ht="12.75">
      <c r="A50" s="23" t="s">
        <v>388</v>
      </c>
      <c r="B50" s="24" t="s">
        <v>389</v>
      </c>
      <c r="C50" s="25">
        <v>35</v>
      </c>
      <c r="D50" s="118">
        <f>podatki!B36</f>
        <v>0</v>
      </c>
      <c r="E50" s="127">
        <f>podatki!C36</f>
        <v>0</v>
      </c>
      <c r="F50" s="133"/>
      <c r="G50" s="7"/>
      <c r="H50" s="7"/>
    </row>
    <row r="51" spans="1:8" ht="12.75">
      <c r="A51" s="26" t="s">
        <v>390</v>
      </c>
      <c r="B51" s="27" t="s">
        <v>391</v>
      </c>
      <c r="C51" s="28">
        <v>36</v>
      </c>
      <c r="D51" s="119">
        <f>podatki!B37</f>
        <v>0</v>
      </c>
      <c r="E51" s="128">
        <f>podatki!C37</f>
        <v>0</v>
      </c>
      <c r="F51" s="133"/>
      <c r="G51" s="7"/>
      <c r="H51" s="7"/>
    </row>
    <row r="52" spans="1:8" ht="12.75">
      <c r="A52" s="26" t="s">
        <v>392</v>
      </c>
      <c r="B52" s="27" t="s">
        <v>393</v>
      </c>
      <c r="C52" s="28">
        <v>37</v>
      </c>
      <c r="D52" s="119">
        <f>podatki!B38</f>
        <v>2538</v>
      </c>
      <c r="E52" s="128">
        <f>podatki!C38</f>
        <v>15</v>
      </c>
      <c r="F52" s="133"/>
      <c r="G52" s="7"/>
      <c r="H52" s="7"/>
    </row>
    <row r="53" spans="1:8" ht="12.75">
      <c r="A53" s="26" t="s">
        <v>394</v>
      </c>
      <c r="B53" s="27" t="s">
        <v>395</v>
      </c>
      <c r="C53" s="28">
        <v>38</v>
      </c>
      <c r="D53" s="119">
        <f>podatki!B39</f>
        <v>0</v>
      </c>
      <c r="E53" s="128">
        <f>podatki!C39</f>
        <v>0</v>
      </c>
      <c r="F53" s="133"/>
      <c r="G53" s="7"/>
      <c r="H53" s="7"/>
    </row>
    <row r="54" spans="1:8" ht="12.75">
      <c r="A54" s="26" t="s">
        <v>396</v>
      </c>
      <c r="B54" s="27" t="s">
        <v>397</v>
      </c>
      <c r="C54" s="28">
        <v>39</v>
      </c>
      <c r="D54" s="119">
        <f>podatki!B40</f>
        <v>0</v>
      </c>
      <c r="E54" s="128">
        <f>podatki!C40</f>
        <v>0</v>
      </c>
      <c r="F54" s="133"/>
      <c r="G54" s="7"/>
      <c r="H54" s="7"/>
    </row>
    <row r="55" spans="1:8" ht="12.75">
      <c r="A55" s="26" t="s">
        <v>398</v>
      </c>
      <c r="B55" s="27" t="s">
        <v>180</v>
      </c>
      <c r="C55" s="28">
        <v>40</v>
      </c>
      <c r="D55" s="119">
        <f>podatki!B41</f>
        <v>0</v>
      </c>
      <c r="E55" s="128">
        <f>podatki!C41</f>
        <v>0</v>
      </c>
      <c r="F55" s="133"/>
      <c r="G55" s="7"/>
      <c r="H55" s="7"/>
    </row>
    <row r="56" spans="1:8" ht="12.75">
      <c r="A56" s="26" t="s">
        <v>399</v>
      </c>
      <c r="B56" s="27" t="s">
        <v>400</v>
      </c>
      <c r="C56" s="28">
        <v>41</v>
      </c>
      <c r="D56" s="119">
        <f>podatki!B42</f>
        <v>0</v>
      </c>
      <c r="E56" s="128">
        <f>podatki!C42</f>
        <v>0</v>
      </c>
      <c r="F56" s="133"/>
      <c r="G56" s="7"/>
      <c r="H56" s="7"/>
    </row>
    <row r="57" spans="1:8" ht="12.75">
      <c r="A57" s="26" t="s">
        <v>401</v>
      </c>
      <c r="B57" s="27" t="s">
        <v>402</v>
      </c>
      <c r="C57" s="28">
        <v>42</v>
      </c>
      <c r="D57" s="119">
        <f>podatki!B43</f>
        <v>15316</v>
      </c>
      <c r="E57" s="128">
        <f>podatki!C43</f>
        <v>38303</v>
      </c>
      <c r="F57" s="133"/>
      <c r="G57" s="7"/>
      <c r="H57" s="7"/>
    </row>
    <row r="58" spans="1:8" ht="12.75">
      <c r="A58" s="29" t="s">
        <v>403</v>
      </c>
      <c r="B58" s="30" t="s">
        <v>404</v>
      </c>
      <c r="C58" s="31">
        <v>43</v>
      </c>
      <c r="D58" s="120">
        <f>podatki!B44</f>
        <v>0</v>
      </c>
      <c r="E58" s="129">
        <f>podatki!C44</f>
        <v>0</v>
      </c>
      <c r="F58" s="133"/>
      <c r="G58" s="7"/>
      <c r="H58" s="7"/>
    </row>
    <row r="59" spans="1:8" ht="22.5">
      <c r="A59" s="21"/>
      <c r="B59" s="22" t="s">
        <v>181</v>
      </c>
      <c r="C59" s="19">
        <v>44</v>
      </c>
      <c r="D59" s="121">
        <f>podatki!B45</f>
        <v>7081563</v>
      </c>
      <c r="E59" s="130">
        <f>podatki!C45</f>
        <v>6781534</v>
      </c>
      <c r="F59" s="133"/>
      <c r="G59" s="7"/>
      <c r="H59" s="7"/>
    </row>
    <row r="60" spans="1:8" ht="12.75">
      <c r="A60" s="23" t="s">
        <v>405</v>
      </c>
      <c r="B60" s="24" t="s">
        <v>406</v>
      </c>
      <c r="C60" s="25">
        <v>45</v>
      </c>
      <c r="D60" s="118">
        <f>podatki!B46</f>
        <v>0</v>
      </c>
      <c r="E60" s="127">
        <f>podatki!C46</f>
        <v>0</v>
      </c>
      <c r="F60" s="133"/>
      <c r="G60" s="7"/>
      <c r="H60" s="7"/>
    </row>
    <row r="61" spans="1:8" ht="12.75">
      <c r="A61" s="26" t="s">
        <v>407</v>
      </c>
      <c r="B61" s="27" t="s">
        <v>408</v>
      </c>
      <c r="C61" s="28">
        <v>46</v>
      </c>
      <c r="D61" s="119">
        <f>podatki!B47</f>
        <v>50000</v>
      </c>
      <c r="E61" s="128">
        <f>podatki!C47</f>
        <v>55000</v>
      </c>
      <c r="F61" s="133"/>
      <c r="G61" s="7"/>
      <c r="H61" s="7"/>
    </row>
    <row r="62" spans="1:8" ht="12.75">
      <c r="A62" s="26" t="s">
        <v>409</v>
      </c>
      <c r="B62" s="27" t="s">
        <v>680</v>
      </c>
      <c r="C62" s="28">
        <v>47</v>
      </c>
      <c r="D62" s="119">
        <f>podatki!B48</f>
        <v>0</v>
      </c>
      <c r="E62" s="128">
        <f>podatki!C48</f>
        <v>0</v>
      </c>
      <c r="F62" s="133"/>
      <c r="G62" s="7"/>
      <c r="H62" s="7"/>
    </row>
    <row r="63" spans="1:8" ht="12.75">
      <c r="A63" s="26" t="s">
        <v>410</v>
      </c>
      <c r="B63" s="27" t="s">
        <v>411</v>
      </c>
      <c r="C63" s="28">
        <v>48</v>
      </c>
      <c r="D63" s="119">
        <f>podatki!B49</f>
        <v>0</v>
      </c>
      <c r="E63" s="128">
        <f>podatki!C49</f>
        <v>0</v>
      </c>
      <c r="F63" s="133"/>
      <c r="G63" s="7"/>
      <c r="H63" s="7"/>
    </row>
    <row r="64" spans="1:8" ht="12.75">
      <c r="A64" s="26">
        <v>940</v>
      </c>
      <c r="B64" s="27" t="s">
        <v>443</v>
      </c>
      <c r="C64" s="28">
        <v>49</v>
      </c>
      <c r="D64" s="119">
        <f>podatki!B50</f>
        <v>7031563</v>
      </c>
      <c r="E64" s="128">
        <f>podatki!C50</f>
        <v>6726534</v>
      </c>
      <c r="F64" s="133"/>
      <c r="G64" s="7"/>
      <c r="H64" s="7"/>
    </row>
    <row r="65" spans="1:8" ht="33.75">
      <c r="A65" s="26">
        <v>9410</v>
      </c>
      <c r="B65" s="61" t="s">
        <v>681</v>
      </c>
      <c r="C65" s="28">
        <v>50</v>
      </c>
      <c r="D65" s="119">
        <f>podatki!B51</f>
        <v>0</v>
      </c>
      <c r="E65" s="128">
        <f>podatki!C51</f>
        <v>0</v>
      </c>
      <c r="F65" s="133"/>
      <c r="G65" s="7"/>
      <c r="H65" s="7"/>
    </row>
    <row r="66" spans="1:8" ht="22.5">
      <c r="A66" s="26">
        <v>9411</v>
      </c>
      <c r="B66" s="61" t="s">
        <v>182</v>
      </c>
      <c r="C66" s="28">
        <v>51</v>
      </c>
      <c r="D66" s="119">
        <f>podatki!B52</f>
        <v>0</v>
      </c>
      <c r="E66" s="128">
        <f>podatki!C52</f>
        <v>0</v>
      </c>
      <c r="F66" s="133"/>
      <c r="G66" s="7"/>
      <c r="H66" s="7"/>
    </row>
    <row r="67" spans="1:8" ht="12.75">
      <c r="A67" s="26">
        <v>9412</v>
      </c>
      <c r="B67" s="27" t="s">
        <v>444</v>
      </c>
      <c r="C67" s="28">
        <v>52</v>
      </c>
      <c r="D67" s="119">
        <f>podatki!B53</f>
        <v>0</v>
      </c>
      <c r="E67" s="128">
        <f>podatki!C53</f>
        <v>0</v>
      </c>
      <c r="F67" s="133"/>
      <c r="G67" s="7"/>
      <c r="H67" s="7"/>
    </row>
    <row r="68" spans="1:8" ht="12.75">
      <c r="A68" s="26">
        <v>9413</v>
      </c>
      <c r="B68" s="27" t="s">
        <v>445</v>
      </c>
      <c r="C68" s="28">
        <v>53</v>
      </c>
      <c r="D68" s="119">
        <f>podatki!B54</f>
        <v>0</v>
      </c>
      <c r="E68" s="128">
        <f>podatki!C54</f>
        <v>0</v>
      </c>
      <c r="F68" s="133"/>
      <c r="G68" s="7"/>
      <c r="H68" s="7"/>
    </row>
    <row r="69" spans="1:8" ht="12.75">
      <c r="A69" s="26" t="s">
        <v>183</v>
      </c>
      <c r="B69" s="27" t="s">
        <v>446</v>
      </c>
      <c r="C69" s="28">
        <v>54</v>
      </c>
      <c r="D69" s="119">
        <f>podatki!B55</f>
        <v>0</v>
      </c>
      <c r="E69" s="128">
        <f>podatki!C55</f>
        <v>0</v>
      </c>
      <c r="F69" s="133"/>
      <c r="G69" s="7"/>
      <c r="H69" s="7"/>
    </row>
    <row r="70" spans="1:8" ht="12.75">
      <c r="A70" s="26" t="s">
        <v>412</v>
      </c>
      <c r="B70" s="27" t="s">
        <v>447</v>
      </c>
      <c r="C70" s="28">
        <v>55</v>
      </c>
      <c r="D70" s="119">
        <f>podatki!B56</f>
        <v>0</v>
      </c>
      <c r="E70" s="128">
        <f>podatki!C56</f>
        <v>0</v>
      </c>
      <c r="F70" s="133"/>
      <c r="G70" s="7"/>
      <c r="H70" s="7"/>
    </row>
    <row r="71" spans="1:8" ht="22.5">
      <c r="A71" s="62" t="s">
        <v>184</v>
      </c>
      <c r="B71" s="63" t="s">
        <v>682</v>
      </c>
      <c r="C71" s="28">
        <v>56</v>
      </c>
      <c r="D71" s="119">
        <f>podatki!B57</f>
        <v>0</v>
      </c>
      <c r="E71" s="128">
        <f>podatki!C57</f>
        <v>0</v>
      </c>
      <c r="F71" s="133"/>
      <c r="G71" s="7"/>
      <c r="H71" s="7"/>
    </row>
    <row r="72" spans="1:8" ht="12.75">
      <c r="A72" s="62" t="s">
        <v>185</v>
      </c>
      <c r="B72" s="63" t="s">
        <v>448</v>
      </c>
      <c r="C72" s="28">
        <v>57</v>
      </c>
      <c r="D72" s="119">
        <f>podatki!B58</f>
        <v>0</v>
      </c>
      <c r="E72" s="128">
        <f>podatki!C58</f>
        <v>0</v>
      </c>
      <c r="F72" s="133"/>
      <c r="G72" s="7"/>
      <c r="H72" s="7"/>
    </row>
    <row r="73" spans="1:8" ht="12.75">
      <c r="A73" s="62" t="s">
        <v>186</v>
      </c>
      <c r="B73" s="63" t="s">
        <v>444</v>
      </c>
      <c r="C73" s="28">
        <v>58</v>
      </c>
      <c r="D73" s="119">
        <f>podatki!B59</f>
        <v>0</v>
      </c>
      <c r="E73" s="128">
        <f>podatki!C59</f>
        <v>0</v>
      </c>
      <c r="F73" s="133"/>
      <c r="G73" s="7"/>
      <c r="H73" s="7"/>
    </row>
    <row r="74" spans="1:8" ht="12.75">
      <c r="A74" s="29" t="s">
        <v>187</v>
      </c>
      <c r="B74" s="64" t="s">
        <v>445</v>
      </c>
      <c r="C74" s="65">
        <v>59</v>
      </c>
      <c r="D74" s="122">
        <f>podatki!B60</f>
        <v>0</v>
      </c>
      <c r="E74" s="131">
        <f>podatki!C60</f>
        <v>0</v>
      </c>
      <c r="F74" s="135"/>
      <c r="G74" s="7"/>
      <c r="H74" s="7"/>
    </row>
    <row r="75" spans="1:8" ht="22.5">
      <c r="A75" s="21"/>
      <c r="B75" s="22" t="s">
        <v>188</v>
      </c>
      <c r="C75" s="19">
        <v>60</v>
      </c>
      <c r="D75" s="117">
        <f>podatki!B61</f>
        <v>7099417</v>
      </c>
      <c r="E75" s="126">
        <f>podatki!C61</f>
        <v>6819852</v>
      </c>
      <c r="F75" s="135"/>
      <c r="G75" s="7"/>
      <c r="H75" s="7"/>
    </row>
    <row r="76" spans="1:8" ht="13.5" thickBot="1">
      <c r="A76" s="13" t="s">
        <v>386</v>
      </c>
      <c r="B76" s="18" t="s">
        <v>413</v>
      </c>
      <c r="C76" s="40">
        <v>61</v>
      </c>
      <c r="D76" s="123">
        <f>podatki!B62</f>
        <v>0</v>
      </c>
      <c r="E76" s="132">
        <f>podatki!C62</f>
        <v>0</v>
      </c>
      <c r="F76" s="135"/>
      <c r="G76" s="7"/>
      <c r="H76" s="7"/>
    </row>
    <row r="78" spans="1:5" ht="26.25" customHeight="1">
      <c r="A78" s="302" t="s">
        <v>205</v>
      </c>
      <c r="B78" s="302"/>
      <c r="C78" s="302"/>
      <c r="D78" s="302"/>
      <c r="E78" s="302"/>
    </row>
    <row r="79" spans="1:5" ht="30.75" customHeight="1">
      <c r="A79" s="302" t="s">
        <v>248</v>
      </c>
      <c r="B79" s="302"/>
      <c r="C79" s="302"/>
      <c r="D79" s="302"/>
      <c r="E79" s="302"/>
    </row>
  </sheetData>
  <sheetProtection/>
  <mergeCells count="6">
    <mergeCell ref="A78:E78"/>
    <mergeCell ref="A79:E79"/>
    <mergeCell ref="D12:E13"/>
    <mergeCell ref="A8:E8"/>
    <mergeCell ref="A9:E9"/>
    <mergeCell ref="C12:C14"/>
  </mergeCells>
  <dataValidations count="1">
    <dataValidation allowBlank="1" showErrorMessage="1" sqref="D16:E76"/>
  </dataValidations>
  <printOptions horizontalCentered="1"/>
  <pageMargins left="0.75" right="0.75" top="0.5905511811023623" bottom="0.3937007874015748" header="0" footer="0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25390625" style="0" customWidth="1"/>
    <col min="6" max="7" width="8.625" style="0" customWidth="1"/>
    <col min="9" max="9" width="8.625" style="0" customWidth="1"/>
    <col min="10" max="10" width="12.625" style="0" customWidth="1"/>
    <col min="11" max="11" width="10.875" style="0" customWidth="1"/>
    <col min="12" max="12" width="11.625" style="0" customWidth="1"/>
  </cols>
  <sheetData>
    <row r="1" spans="1:8" s="2" customFormat="1" ht="17.25" customHeight="1">
      <c r="A1" s="82" t="s">
        <v>598</v>
      </c>
      <c r="G1" s="84" t="s">
        <v>552</v>
      </c>
      <c r="H1" s="112" t="s">
        <v>803</v>
      </c>
    </row>
    <row r="2" spans="1:8" s="4" customFormat="1" ht="15" customHeight="1">
      <c r="A2" s="111" t="s">
        <v>804</v>
      </c>
      <c r="B2" s="86"/>
      <c r="C2" s="86"/>
      <c r="G2" s="86"/>
      <c r="H2" s="86"/>
    </row>
    <row r="3" spans="1:8" s="4" customFormat="1" ht="15" customHeight="1">
      <c r="A3" s="82" t="s">
        <v>599</v>
      </c>
      <c r="G3" s="84" t="s">
        <v>553</v>
      </c>
      <c r="H3" s="112" t="s">
        <v>805</v>
      </c>
    </row>
    <row r="4" spans="1:8" s="4" customFormat="1" ht="15" customHeight="1">
      <c r="A4" s="112" t="s">
        <v>806</v>
      </c>
      <c r="B4" s="86"/>
      <c r="C4" s="86"/>
      <c r="G4" s="86"/>
      <c r="H4" s="86"/>
    </row>
    <row r="5" spans="1:8" s="4" customFormat="1" ht="15" customHeight="1">
      <c r="A5" s="86"/>
      <c r="B5" s="86"/>
      <c r="C5" s="86"/>
      <c r="G5" s="84" t="s">
        <v>554</v>
      </c>
      <c r="H5" s="111" t="s">
        <v>807</v>
      </c>
    </row>
    <row r="6" spans="1:8" s="2" customFormat="1" ht="10.5" customHeight="1">
      <c r="A6" s="83"/>
      <c r="B6" s="83"/>
      <c r="C6" s="83"/>
      <c r="D6" s="83"/>
      <c r="G6" s="85"/>
      <c r="H6" s="83"/>
    </row>
    <row r="7" spans="5:8" s="2" customFormat="1" ht="17.25" customHeight="1">
      <c r="E7" s="3"/>
      <c r="G7" s="3"/>
      <c r="H7" s="1"/>
    </row>
    <row r="8" spans="1:12" ht="33" customHeight="1">
      <c r="A8" s="313" t="s">
        <v>246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227</v>
      </c>
    </row>
    <row r="11" spans="1:12" s="67" customFormat="1" ht="21" customHeight="1">
      <c r="A11" s="318" t="s">
        <v>452</v>
      </c>
      <c r="B11" s="320" t="s">
        <v>333</v>
      </c>
      <c r="C11" s="315" t="s">
        <v>453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2" customHeight="1">
      <c r="A12" s="319"/>
      <c r="B12" s="321"/>
      <c r="C12" s="73" t="s">
        <v>454</v>
      </c>
      <c r="D12" s="72" t="s">
        <v>455</v>
      </c>
      <c r="E12" s="72" t="s">
        <v>456</v>
      </c>
      <c r="F12" s="72" t="s">
        <v>457</v>
      </c>
      <c r="G12" s="72" t="s">
        <v>458</v>
      </c>
      <c r="H12" s="72" t="s">
        <v>459</v>
      </c>
      <c r="I12" s="72" t="s">
        <v>460</v>
      </c>
      <c r="J12" s="72" t="s">
        <v>461</v>
      </c>
      <c r="K12" s="72" t="s">
        <v>462</v>
      </c>
      <c r="L12" s="169" t="s">
        <v>463</v>
      </c>
    </row>
    <row r="13" spans="1:12" s="67" customFormat="1" ht="12" thickBot="1">
      <c r="A13" s="29" t="s">
        <v>450</v>
      </c>
      <c r="B13" s="74" t="s">
        <v>451</v>
      </c>
      <c r="C13" s="183" t="s">
        <v>449</v>
      </c>
      <c r="D13" s="183">
        <v>4</v>
      </c>
      <c r="E13" s="183">
        <v>5</v>
      </c>
      <c r="F13" s="183">
        <v>6</v>
      </c>
      <c r="G13" s="183">
        <v>7</v>
      </c>
      <c r="H13" s="183">
        <v>8</v>
      </c>
      <c r="I13" s="183">
        <v>9</v>
      </c>
      <c r="J13" s="184" t="s">
        <v>464</v>
      </c>
      <c r="K13" s="183">
        <v>11</v>
      </c>
      <c r="L13" s="185" t="s">
        <v>359</v>
      </c>
    </row>
    <row r="14" spans="1:12" s="67" customFormat="1" ht="45">
      <c r="A14" s="154" t="s">
        <v>228</v>
      </c>
      <c r="B14" s="155">
        <v>700</v>
      </c>
      <c r="C14" s="182">
        <f>podatki!B372</f>
        <v>0</v>
      </c>
      <c r="D14" s="174">
        <f>podatki!C372</f>
        <v>0</v>
      </c>
      <c r="E14" s="175">
        <f>podatki!D372</f>
        <v>0</v>
      </c>
      <c r="F14" s="175">
        <f>podatki!E372</f>
        <v>0</v>
      </c>
      <c r="G14" s="175">
        <f>podatki!F372</f>
        <v>0</v>
      </c>
      <c r="H14" s="175">
        <f>podatki!G372</f>
        <v>0</v>
      </c>
      <c r="I14" s="175">
        <f>podatki!H372</f>
        <v>0</v>
      </c>
      <c r="J14" s="175">
        <f>podatki!I372</f>
        <v>0</v>
      </c>
      <c r="K14" s="175">
        <f>podatki!J372</f>
        <v>0</v>
      </c>
      <c r="L14" s="181">
        <f>podatki!K372</f>
        <v>0</v>
      </c>
    </row>
    <row r="15" spans="1:12" s="67" customFormat="1" ht="11.25">
      <c r="A15" s="156" t="s">
        <v>465</v>
      </c>
      <c r="B15" s="77">
        <f aca="true" t="shared" si="0" ref="B15:B37">B14+1</f>
        <v>701</v>
      </c>
      <c r="C15" s="70">
        <f>podatki!B373</f>
        <v>0</v>
      </c>
      <c r="D15" s="69">
        <f>podatki!C373</f>
        <v>0</v>
      </c>
      <c r="E15" s="69">
        <f>podatki!D373</f>
        <v>0</v>
      </c>
      <c r="F15" s="69">
        <f>podatki!E373</f>
        <v>0</v>
      </c>
      <c r="G15" s="69">
        <f>podatki!F373</f>
        <v>0</v>
      </c>
      <c r="H15" s="69">
        <f>podatki!G373</f>
        <v>0</v>
      </c>
      <c r="I15" s="69">
        <f>podatki!H373</f>
        <v>0</v>
      </c>
      <c r="J15" s="69">
        <f>podatki!I373</f>
        <v>0</v>
      </c>
      <c r="K15" s="69">
        <f>podatki!J373</f>
        <v>0</v>
      </c>
      <c r="L15" s="178">
        <f>podatki!K373</f>
        <v>0</v>
      </c>
    </row>
    <row r="16" spans="1:12" s="67" customFormat="1" ht="11.25">
      <c r="A16" s="157" t="s">
        <v>466</v>
      </c>
      <c r="B16" s="78">
        <f t="shared" si="0"/>
        <v>702</v>
      </c>
      <c r="C16" s="70">
        <f>podatki!B374</f>
        <v>0</v>
      </c>
      <c r="D16" s="70">
        <f>podatki!C374</f>
        <v>0</v>
      </c>
      <c r="E16" s="70">
        <f>podatki!D374</f>
        <v>0</v>
      </c>
      <c r="F16" s="70">
        <f>podatki!E374</f>
        <v>0</v>
      </c>
      <c r="G16" s="70">
        <f>podatki!F374</f>
        <v>0</v>
      </c>
      <c r="H16" s="70">
        <f>podatki!G374</f>
        <v>0</v>
      </c>
      <c r="I16" s="70">
        <f>podatki!H374</f>
        <v>0</v>
      </c>
      <c r="J16" s="70">
        <f>podatki!I374</f>
        <v>0</v>
      </c>
      <c r="K16" s="70">
        <f>podatki!J374</f>
        <v>0</v>
      </c>
      <c r="L16" s="179">
        <f>podatki!K374</f>
        <v>0</v>
      </c>
    </row>
    <row r="17" spans="1:12" s="67" customFormat="1" ht="11.25">
      <c r="A17" s="157" t="s">
        <v>229</v>
      </c>
      <c r="B17" s="78">
        <f t="shared" si="0"/>
        <v>703</v>
      </c>
      <c r="C17" s="70">
        <f>podatki!B375</f>
        <v>0</v>
      </c>
      <c r="D17" s="70">
        <f>podatki!C375</f>
        <v>0</v>
      </c>
      <c r="E17" s="70">
        <f>podatki!D375</f>
        <v>0</v>
      </c>
      <c r="F17" s="70">
        <f>podatki!E375</f>
        <v>0</v>
      </c>
      <c r="G17" s="70">
        <f>podatki!F375</f>
        <v>0</v>
      </c>
      <c r="H17" s="70">
        <f>podatki!G375</f>
        <v>0</v>
      </c>
      <c r="I17" s="70">
        <f>podatki!H375</f>
        <v>0</v>
      </c>
      <c r="J17" s="70">
        <f>podatki!I375</f>
        <v>0</v>
      </c>
      <c r="K17" s="70">
        <f>podatki!J375</f>
        <v>0</v>
      </c>
      <c r="L17" s="179">
        <f>podatki!K375</f>
        <v>0</v>
      </c>
    </row>
    <row r="18" spans="1:12" s="67" customFormat="1" ht="11.25">
      <c r="A18" s="157" t="s">
        <v>467</v>
      </c>
      <c r="B18" s="78">
        <f t="shared" si="0"/>
        <v>704</v>
      </c>
      <c r="C18" s="70">
        <f>podatki!B376</f>
        <v>0</v>
      </c>
      <c r="D18" s="70">
        <f>podatki!C376</f>
        <v>0</v>
      </c>
      <c r="E18" s="70">
        <f>podatki!D376</f>
        <v>0</v>
      </c>
      <c r="F18" s="70">
        <f>podatki!E376</f>
        <v>0</v>
      </c>
      <c r="G18" s="70">
        <f>podatki!F376</f>
        <v>0</v>
      </c>
      <c r="H18" s="70">
        <f>podatki!G376</f>
        <v>0</v>
      </c>
      <c r="I18" s="93">
        <f>podatki!H376</f>
        <v>0</v>
      </c>
      <c r="J18" s="70">
        <f>podatki!I376</f>
        <v>0</v>
      </c>
      <c r="K18" s="70">
        <f>podatki!J376</f>
        <v>0</v>
      </c>
      <c r="L18" s="179">
        <f>podatki!K376</f>
        <v>0</v>
      </c>
    </row>
    <row r="19" spans="1:12" s="67" customFormat="1" ht="11.25">
      <c r="A19" s="157" t="s">
        <v>468</v>
      </c>
      <c r="B19" s="78">
        <f t="shared" si="0"/>
        <v>705</v>
      </c>
      <c r="C19" s="70">
        <f>podatki!B377</f>
        <v>0</v>
      </c>
      <c r="D19" s="70">
        <f>podatki!C377</f>
        <v>0</v>
      </c>
      <c r="E19" s="70">
        <f>podatki!D377</f>
        <v>0</v>
      </c>
      <c r="F19" s="70">
        <f>podatki!E377</f>
        <v>0</v>
      </c>
      <c r="G19" s="70">
        <f>podatki!F377</f>
        <v>0</v>
      </c>
      <c r="H19" s="70">
        <f>podatki!G377</f>
        <v>0</v>
      </c>
      <c r="I19" s="70">
        <f>podatki!H377</f>
        <v>0</v>
      </c>
      <c r="J19" s="70">
        <f>podatki!I377</f>
        <v>0</v>
      </c>
      <c r="K19" s="70">
        <f>podatki!J377</f>
        <v>0</v>
      </c>
      <c r="L19" s="179">
        <f>podatki!K377</f>
        <v>0</v>
      </c>
    </row>
    <row r="20" spans="1:12" s="67" customFormat="1" ht="11.25">
      <c r="A20" s="157" t="s">
        <v>469</v>
      </c>
      <c r="B20" s="78">
        <f t="shared" si="0"/>
        <v>706</v>
      </c>
      <c r="C20" s="70">
        <f>podatki!B378</f>
        <v>0</v>
      </c>
      <c r="D20" s="70">
        <f>podatki!C378</f>
        <v>0</v>
      </c>
      <c r="E20" s="70">
        <f>podatki!D378</f>
        <v>0</v>
      </c>
      <c r="F20" s="70">
        <f>podatki!E378</f>
        <v>0</v>
      </c>
      <c r="G20" s="70">
        <f>podatki!F378</f>
        <v>0</v>
      </c>
      <c r="H20" s="70">
        <f>podatki!G378</f>
        <v>0</v>
      </c>
      <c r="I20" s="70">
        <f>podatki!H378</f>
        <v>0</v>
      </c>
      <c r="J20" s="70">
        <f>podatki!I378</f>
        <v>0</v>
      </c>
      <c r="K20" s="70">
        <f>podatki!J378</f>
        <v>0</v>
      </c>
      <c r="L20" s="179">
        <f>podatki!K378</f>
        <v>0</v>
      </c>
    </row>
    <row r="21" spans="1:12" s="67" customFormat="1" ht="12" thickBot="1">
      <c r="A21" s="158" t="s">
        <v>470</v>
      </c>
      <c r="B21" s="159">
        <f t="shared" si="0"/>
        <v>707</v>
      </c>
      <c r="C21" s="176">
        <f>podatki!B379</f>
        <v>0</v>
      </c>
      <c r="D21" s="177">
        <f>podatki!C379</f>
        <v>0</v>
      </c>
      <c r="E21" s="177">
        <f>podatki!D379</f>
        <v>0</v>
      </c>
      <c r="F21" s="177">
        <f>podatki!E379</f>
        <v>0</v>
      </c>
      <c r="G21" s="177">
        <f>podatki!F379</f>
        <v>0</v>
      </c>
      <c r="H21" s="177">
        <f>podatki!G379</f>
        <v>0</v>
      </c>
      <c r="I21" s="177">
        <f>podatki!H379</f>
        <v>0</v>
      </c>
      <c r="J21" s="177">
        <f>podatki!I379</f>
        <v>0</v>
      </c>
      <c r="K21" s="177">
        <f>podatki!J379</f>
        <v>0</v>
      </c>
      <c r="L21" s="180">
        <f>podatki!K379</f>
        <v>0</v>
      </c>
    </row>
    <row r="22" spans="1:12" s="67" customFormat="1" ht="33.75">
      <c r="A22" s="154" t="s">
        <v>230</v>
      </c>
      <c r="B22" s="155">
        <f t="shared" si="0"/>
        <v>708</v>
      </c>
      <c r="C22" s="174">
        <f>podatki!B380</f>
        <v>0</v>
      </c>
      <c r="D22" s="175">
        <f>podatki!C380</f>
        <v>0</v>
      </c>
      <c r="E22" s="175">
        <f>podatki!D380</f>
        <v>0</v>
      </c>
      <c r="F22" s="175">
        <f>podatki!E380</f>
        <v>0</v>
      </c>
      <c r="G22" s="175">
        <f>podatki!F380</f>
        <v>0</v>
      </c>
      <c r="H22" s="175">
        <f>podatki!G380</f>
        <v>0</v>
      </c>
      <c r="I22" s="175">
        <f>podatki!H380</f>
        <v>0</v>
      </c>
      <c r="J22" s="175">
        <f>podatki!I380</f>
        <v>0</v>
      </c>
      <c r="K22" s="175">
        <f>podatki!J380</f>
        <v>0</v>
      </c>
      <c r="L22" s="181">
        <f>podatki!K380</f>
        <v>0</v>
      </c>
    </row>
    <row r="23" spans="1:12" s="67" customFormat="1" ht="11.25">
      <c r="A23" s="156" t="s">
        <v>465</v>
      </c>
      <c r="B23" s="77">
        <f t="shared" si="0"/>
        <v>709</v>
      </c>
      <c r="C23" s="69">
        <f>podatki!B381</f>
        <v>0</v>
      </c>
      <c r="D23" s="69">
        <f>podatki!C381</f>
        <v>0</v>
      </c>
      <c r="E23" s="69">
        <f>podatki!D381</f>
        <v>0</v>
      </c>
      <c r="F23" s="69">
        <f>podatki!E381</f>
        <v>0</v>
      </c>
      <c r="G23" s="69">
        <f>podatki!F381</f>
        <v>0</v>
      </c>
      <c r="H23" s="69">
        <f>podatki!G381</f>
        <v>0</v>
      </c>
      <c r="I23" s="69">
        <f>podatki!H381</f>
        <v>0</v>
      </c>
      <c r="J23" s="69">
        <f>podatki!I381</f>
        <v>0</v>
      </c>
      <c r="K23" s="69">
        <f>podatki!J381</f>
        <v>0</v>
      </c>
      <c r="L23" s="178">
        <f>podatki!K381</f>
        <v>0</v>
      </c>
    </row>
    <row r="24" spans="1:12" s="67" customFormat="1" ht="11.25">
      <c r="A24" s="157" t="s">
        <v>466</v>
      </c>
      <c r="B24" s="78">
        <f t="shared" si="0"/>
        <v>710</v>
      </c>
      <c r="C24" s="70">
        <f>podatki!B382</f>
        <v>0</v>
      </c>
      <c r="D24" s="70">
        <f>podatki!C382</f>
        <v>0</v>
      </c>
      <c r="E24" s="70">
        <f>podatki!D382</f>
        <v>0</v>
      </c>
      <c r="F24" s="70">
        <f>podatki!E382</f>
        <v>0</v>
      </c>
      <c r="G24" s="70">
        <f>podatki!F382</f>
        <v>0</v>
      </c>
      <c r="H24" s="70">
        <f>podatki!G382</f>
        <v>0</v>
      </c>
      <c r="I24" s="70">
        <f>podatki!H382</f>
        <v>0</v>
      </c>
      <c r="J24" s="70">
        <f>podatki!I382</f>
        <v>0</v>
      </c>
      <c r="K24" s="70">
        <f>podatki!J382</f>
        <v>0</v>
      </c>
      <c r="L24" s="179">
        <f>podatki!K382</f>
        <v>0</v>
      </c>
    </row>
    <row r="25" spans="1:12" s="67" customFormat="1" ht="11.25">
      <c r="A25" s="157" t="s">
        <v>229</v>
      </c>
      <c r="B25" s="78">
        <f t="shared" si="0"/>
        <v>711</v>
      </c>
      <c r="C25" s="70">
        <f>podatki!B383</f>
        <v>0</v>
      </c>
      <c r="D25" s="70">
        <f>podatki!C383</f>
        <v>0</v>
      </c>
      <c r="E25" s="70">
        <f>podatki!D383</f>
        <v>0</v>
      </c>
      <c r="F25" s="70">
        <f>podatki!E383</f>
        <v>0</v>
      </c>
      <c r="G25" s="70">
        <f>podatki!F383</f>
        <v>0</v>
      </c>
      <c r="H25" s="70">
        <f>podatki!G383</f>
        <v>0</v>
      </c>
      <c r="I25" s="70">
        <f>podatki!H383</f>
        <v>0</v>
      </c>
      <c r="J25" s="70">
        <f>podatki!I383</f>
        <v>0</v>
      </c>
      <c r="K25" s="70">
        <f>podatki!J383</f>
        <v>0</v>
      </c>
      <c r="L25" s="179">
        <f>podatki!K383</f>
        <v>0</v>
      </c>
    </row>
    <row r="26" spans="1:12" s="67" customFormat="1" ht="11.25">
      <c r="A26" s="157" t="s">
        <v>467</v>
      </c>
      <c r="B26" s="78">
        <f t="shared" si="0"/>
        <v>712</v>
      </c>
      <c r="C26" s="70">
        <f>podatki!B384</f>
        <v>0</v>
      </c>
      <c r="D26" s="70">
        <f>podatki!C384</f>
        <v>0</v>
      </c>
      <c r="E26" s="70">
        <f>podatki!D384</f>
        <v>0</v>
      </c>
      <c r="F26" s="70">
        <f>podatki!E384</f>
        <v>0</v>
      </c>
      <c r="G26" s="70">
        <f>podatki!F384</f>
        <v>0</v>
      </c>
      <c r="H26" s="70">
        <f>podatki!G384</f>
        <v>0</v>
      </c>
      <c r="I26" s="93">
        <f>podatki!H384</f>
        <v>0</v>
      </c>
      <c r="J26" s="70">
        <f>podatki!I384</f>
        <v>0</v>
      </c>
      <c r="K26" s="70">
        <f>podatki!J384</f>
        <v>0</v>
      </c>
      <c r="L26" s="179">
        <f>podatki!K384</f>
        <v>0</v>
      </c>
    </row>
    <row r="27" spans="1:12" s="67" customFormat="1" ht="11.25">
      <c r="A27" s="157" t="s">
        <v>468</v>
      </c>
      <c r="B27" s="78">
        <f t="shared" si="0"/>
        <v>713</v>
      </c>
      <c r="C27" s="70">
        <f>podatki!B385</f>
        <v>0</v>
      </c>
      <c r="D27" s="70">
        <f>podatki!C385</f>
        <v>0</v>
      </c>
      <c r="E27" s="70">
        <f>podatki!D385</f>
        <v>0</v>
      </c>
      <c r="F27" s="70">
        <f>podatki!E385</f>
        <v>0</v>
      </c>
      <c r="G27" s="70">
        <f>podatki!F385</f>
        <v>0</v>
      </c>
      <c r="H27" s="70">
        <f>podatki!G385</f>
        <v>0</v>
      </c>
      <c r="I27" s="70">
        <f>podatki!H385</f>
        <v>0</v>
      </c>
      <c r="J27" s="70">
        <f>podatki!I385</f>
        <v>0</v>
      </c>
      <c r="K27" s="70">
        <f>podatki!J385</f>
        <v>0</v>
      </c>
      <c r="L27" s="179">
        <f>podatki!K385</f>
        <v>0</v>
      </c>
    </row>
    <row r="28" spans="1:12" s="67" customFormat="1" ht="11.25">
      <c r="A28" s="157" t="s">
        <v>469</v>
      </c>
      <c r="B28" s="78">
        <f t="shared" si="0"/>
        <v>714</v>
      </c>
      <c r="C28" s="70">
        <f>podatki!B386</f>
        <v>0</v>
      </c>
      <c r="D28" s="70">
        <f>podatki!C386</f>
        <v>0</v>
      </c>
      <c r="E28" s="70">
        <f>podatki!D386</f>
        <v>0</v>
      </c>
      <c r="F28" s="70">
        <f>podatki!E386</f>
        <v>0</v>
      </c>
      <c r="G28" s="70">
        <f>podatki!F386</f>
        <v>0</v>
      </c>
      <c r="H28" s="70">
        <f>podatki!G386</f>
        <v>0</v>
      </c>
      <c r="I28" s="70">
        <f>podatki!H386</f>
        <v>0</v>
      </c>
      <c r="J28" s="70">
        <f>podatki!I386</f>
        <v>0</v>
      </c>
      <c r="K28" s="70">
        <f>podatki!J386</f>
        <v>0</v>
      </c>
      <c r="L28" s="179">
        <f>podatki!K386</f>
        <v>0</v>
      </c>
    </row>
    <row r="29" spans="1:12" s="67" customFormat="1" ht="12" thickBot="1">
      <c r="A29" s="160" t="s">
        <v>470</v>
      </c>
      <c r="B29" s="161">
        <f t="shared" si="0"/>
        <v>715</v>
      </c>
      <c r="C29" s="176">
        <f>podatki!B387</f>
        <v>0</v>
      </c>
      <c r="D29" s="177">
        <f>podatki!C387</f>
        <v>0</v>
      </c>
      <c r="E29" s="177">
        <f>podatki!D387</f>
        <v>0</v>
      </c>
      <c r="F29" s="177">
        <f>podatki!E387</f>
        <v>0</v>
      </c>
      <c r="G29" s="177">
        <f>podatki!F387</f>
        <v>0</v>
      </c>
      <c r="H29" s="177">
        <f>podatki!G387</f>
        <v>0</v>
      </c>
      <c r="I29" s="177">
        <f>podatki!H387</f>
        <v>0</v>
      </c>
      <c r="J29" s="177">
        <f>podatki!I387</f>
        <v>0</v>
      </c>
      <c r="K29" s="177">
        <f>podatki!J387</f>
        <v>0</v>
      </c>
      <c r="L29" s="180">
        <f>podatki!K387</f>
        <v>0</v>
      </c>
    </row>
    <row r="30" spans="1:12" s="67" customFormat="1" ht="45">
      <c r="A30" s="154" t="s">
        <v>231</v>
      </c>
      <c r="B30" s="155">
        <f t="shared" si="0"/>
        <v>716</v>
      </c>
      <c r="C30" s="174">
        <f>podatki!B388</f>
        <v>0</v>
      </c>
      <c r="D30" s="175">
        <f>podatki!C388</f>
        <v>0</v>
      </c>
      <c r="E30" s="175">
        <f>podatki!D388</f>
        <v>0</v>
      </c>
      <c r="F30" s="175">
        <f>podatki!E388</f>
        <v>0</v>
      </c>
      <c r="G30" s="175">
        <f>podatki!F388</f>
        <v>0</v>
      </c>
      <c r="H30" s="175">
        <f>podatki!G388</f>
        <v>0</v>
      </c>
      <c r="I30" s="175">
        <f>podatki!H388</f>
        <v>0</v>
      </c>
      <c r="J30" s="175">
        <f>podatki!I388</f>
        <v>0</v>
      </c>
      <c r="K30" s="175">
        <f>podatki!J388</f>
        <v>0</v>
      </c>
      <c r="L30" s="181">
        <f>podatki!K388</f>
        <v>0</v>
      </c>
    </row>
    <row r="31" spans="1:12" s="67" customFormat="1" ht="11.25">
      <c r="A31" s="156" t="s">
        <v>465</v>
      </c>
      <c r="B31" s="77">
        <f t="shared" si="0"/>
        <v>717</v>
      </c>
      <c r="C31" s="69">
        <f>podatki!B389</f>
        <v>0</v>
      </c>
      <c r="D31" s="69">
        <f>podatki!C389</f>
        <v>0</v>
      </c>
      <c r="E31" s="69">
        <f>podatki!D389</f>
        <v>0</v>
      </c>
      <c r="F31" s="69">
        <f>podatki!E389</f>
        <v>0</v>
      </c>
      <c r="G31" s="69">
        <f>podatki!F389</f>
        <v>0</v>
      </c>
      <c r="H31" s="69">
        <f>podatki!G389</f>
        <v>0</v>
      </c>
      <c r="I31" s="69">
        <f>podatki!H389</f>
        <v>0</v>
      </c>
      <c r="J31" s="69">
        <f>podatki!I389</f>
        <v>0</v>
      </c>
      <c r="K31" s="69">
        <f>podatki!J389</f>
        <v>0</v>
      </c>
      <c r="L31" s="178">
        <f>podatki!K389</f>
        <v>0</v>
      </c>
    </row>
    <row r="32" spans="1:12" s="67" customFormat="1" ht="11.25">
      <c r="A32" s="157" t="s">
        <v>466</v>
      </c>
      <c r="B32" s="78">
        <f t="shared" si="0"/>
        <v>718</v>
      </c>
      <c r="C32" s="70">
        <f>podatki!B390</f>
        <v>0</v>
      </c>
      <c r="D32" s="70">
        <f>podatki!C390</f>
        <v>0</v>
      </c>
      <c r="E32" s="70">
        <f>podatki!D390</f>
        <v>0</v>
      </c>
      <c r="F32" s="70">
        <f>podatki!E390</f>
        <v>0</v>
      </c>
      <c r="G32" s="70">
        <f>podatki!F390</f>
        <v>0</v>
      </c>
      <c r="H32" s="70">
        <f>podatki!G390</f>
        <v>0</v>
      </c>
      <c r="I32" s="70">
        <f>podatki!H390</f>
        <v>0</v>
      </c>
      <c r="J32" s="70">
        <f>podatki!I390</f>
        <v>0</v>
      </c>
      <c r="K32" s="70">
        <f>podatki!J390</f>
        <v>0</v>
      </c>
      <c r="L32" s="179">
        <f>podatki!K390</f>
        <v>0</v>
      </c>
    </row>
    <row r="33" spans="1:12" s="67" customFormat="1" ht="11.25">
      <c r="A33" s="157" t="s">
        <v>229</v>
      </c>
      <c r="B33" s="78">
        <f t="shared" si="0"/>
        <v>719</v>
      </c>
      <c r="C33" s="70">
        <f>podatki!B391</f>
        <v>0</v>
      </c>
      <c r="D33" s="70">
        <f>podatki!C391</f>
        <v>0</v>
      </c>
      <c r="E33" s="70">
        <f>podatki!D391</f>
        <v>0</v>
      </c>
      <c r="F33" s="70">
        <f>podatki!E391</f>
        <v>0</v>
      </c>
      <c r="G33" s="70">
        <f>podatki!F391</f>
        <v>0</v>
      </c>
      <c r="H33" s="70">
        <f>podatki!G391</f>
        <v>0</v>
      </c>
      <c r="I33" s="70">
        <f>podatki!H391</f>
        <v>0</v>
      </c>
      <c r="J33" s="70">
        <f>podatki!I391</f>
        <v>0</v>
      </c>
      <c r="K33" s="70">
        <f>podatki!J391</f>
        <v>0</v>
      </c>
      <c r="L33" s="179">
        <f>podatki!K391</f>
        <v>0</v>
      </c>
    </row>
    <row r="34" spans="1:12" s="67" customFormat="1" ht="11.25">
      <c r="A34" s="157" t="s">
        <v>467</v>
      </c>
      <c r="B34" s="78">
        <f t="shared" si="0"/>
        <v>720</v>
      </c>
      <c r="C34" s="70">
        <f>podatki!B392</f>
        <v>0</v>
      </c>
      <c r="D34" s="70">
        <f>podatki!C392</f>
        <v>0</v>
      </c>
      <c r="E34" s="70">
        <f>podatki!D392</f>
        <v>0</v>
      </c>
      <c r="F34" s="70">
        <f>podatki!E392</f>
        <v>0</v>
      </c>
      <c r="G34" s="70">
        <f>podatki!F392</f>
        <v>0</v>
      </c>
      <c r="H34" s="70">
        <f>podatki!G392</f>
        <v>0</v>
      </c>
      <c r="I34" s="93">
        <f>podatki!H392</f>
        <v>0</v>
      </c>
      <c r="J34" s="70">
        <f>podatki!I392</f>
        <v>0</v>
      </c>
      <c r="K34" s="70">
        <f>podatki!J392</f>
        <v>0</v>
      </c>
      <c r="L34" s="179">
        <f>podatki!K392</f>
        <v>0</v>
      </c>
    </row>
    <row r="35" spans="1:12" s="67" customFormat="1" ht="11.25">
      <c r="A35" s="157" t="s">
        <v>468</v>
      </c>
      <c r="B35" s="78">
        <f t="shared" si="0"/>
        <v>721</v>
      </c>
      <c r="C35" s="70">
        <f>podatki!B393</f>
        <v>0</v>
      </c>
      <c r="D35" s="70">
        <f>podatki!C393</f>
        <v>0</v>
      </c>
      <c r="E35" s="70">
        <f>podatki!D393</f>
        <v>0</v>
      </c>
      <c r="F35" s="70">
        <f>podatki!E393</f>
        <v>0</v>
      </c>
      <c r="G35" s="70">
        <f>podatki!F393</f>
        <v>0</v>
      </c>
      <c r="H35" s="70">
        <f>podatki!G393</f>
        <v>0</v>
      </c>
      <c r="I35" s="70">
        <f>podatki!H393</f>
        <v>0</v>
      </c>
      <c r="J35" s="70">
        <f>podatki!I393</f>
        <v>0</v>
      </c>
      <c r="K35" s="70">
        <f>podatki!J393</f>
        <v>0</v>
      </c>
      <c r="L35" s="179">
        <f>podatki!K393</f>
        <v>0</v>
      </c>
    </row>
    <row r="36" spans="1:12" s="67" customFormat="1" ht="11.25">
      <c r="A36" s="157" t="s">
        <v>469</v>
      </c>
      <c r="B36" s="78">
        <f t="shared" si="0"/>
        <v>722</v>
      </c>
      <c r="C36" s="70">
        <f>podatki!B394</f>
        <v>0</v>
      </c>
      <c r="D36" s="70">
        <f>podatki!C394</f>
        <v>0</v>
      </c>
      <c r="E36" s="70">
        <f>podatki!D394</f>
        <v>0</v>
      </c>
      <c r="F36" s="70">
        <f>podatki!E394</f>
        <v>0</v>
      </c>
      <c r="G36" s="70">
        <f>podatki!F394</f>
        <v>0</v>
      </c>
      <c r="H36" s="70">
        <f>podatki!G394</f>
        <v>0</v>
      </c>
      <c r="I36" s="70">
        <f>podatki!H394</f>
        <v>0</v>
      </c>
      <c r="J36" s="70">
        <f>podatki!I394</f>
        <v>0</v>
      </c>
      <c r="K36" s="70">
        <f>podatki!J394</f>
        <v>0</v>
      </c>
      <c r="L36" s="179">
        <f>podatki!K394</f>
        <v>0</v>
      </c>
    </row>
    <row r="37" spans="1:12" s="67" customFormat="1" ht="12" thickBot="1">
      <c r="A37" s="160" t="s">
        <v>470</v>
      </c>
      <c r="B37" s="161">
        <f t="shared" si="0"/>
        <v>723</v>
      </c>
      <c r="C37" s="177">
        <f>podatki!B395</f>
        <v>0</v>
      </c>
      <c r="D37" s="177">
        <f>podatki!C395</f>
        <v>0</v>
      </c>
      <c r="E37" s="177">
        <f>podatki!D395</f>
        <v>0</v>
      </c>
      <c r="F37" s="177">
        <f>podatki!E395</f>
        <v>0</v>
      </c>
      <c r="G37" s="177">
        <f>podatki!F395</f>
        <v>0</v>
      </c>
      <c r="H37" s="177">
        <f>podatki!G395</f>
        <v>0</v>
      </c>
      <c r="I37" s="177">
        <f>podatki!H395</f>
        <v>0</v>
      </c>
      <c r="J37" s="177">
        <f>podatki!I395</f>
        <v>0</v>
      </c>
      <c r="K37" s="177">
        <f>podatki!J395</f>
        <v>0</v>
      </c>
      <c r="L37" s="180">
        <f>podatki!K395</f>
        <v>0</v>
      </c>
    </row>
    <row r="39" spans="1:12" ht="27" customHeight="1">
      <c r="A39" s="302" t="s">
        <v>245</v>
      </c>
      <c r="B39" s="302"/>
      <c r="C39" s="302"/>
      <c r="D39" s="302"/>
      <c r="E39" s="302"/>
      <c r="F39" s="311"/>
      <c r="G39" s="311"/>
      <c r="H39" s="311"/>
      <c r="I39" s="311"/>
      <c r="J39" s="311"/>
      <c r="K39" s="311"/>
      <c r="L39" s="311"/>
    </row>
    <row r="40" spans="1:12" ht="21.75" customHeight="1">
      <c r="A40" s="302" t="s">
        <v>248</v>
      </c>
      <c r="B40" s="302"/>
      <c r="C40" s="302"/>
      <c r="D40" s="302"/>
      <c r="E40" s="302"/>
      <c r="F40" s="312"/>
      <c r="G40" s="312"/>
      <c r="H40" s="312"/>
      <c r="I40" s="312"/>
      <c r="J40" s="312"/>
      <c r="K40" s="312"/>
      <c r="L40" s="312"/>
    </row>
  </sheetData>
  <sheetProtection/>
  <mergeCells count="6">
    <mergeCell ref="A39:L39"/>
    <mergeCell ref="A40:L40"/>
    <mergeCell ref="A8:L8"/>
    <mergeCell ref="C11:L11"/>
    <mergeCell ref="A11:A12"/>
    <mergeCell ref="B11:B1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7.625" style="0" customWidth="1"/>
    <col min="3" max="3" width="10.25390625" style="0" customWidth="1"/>
    <col min="4" max="4" width="12.25390625" style="0" customWidth="1"/>
    <col min="5" max="5" width="11.625" style="0" customWidth="1"/>
    <col min="6" max="6" width="11.875" style="0" customWidth="1"/>
    <col min="7" max="8" width="12.625" style="0" customWidth="1"/>
    <col min="9" max="9" width="11.25390625" style="0" customWidth="1"/>
    <col min="10" max="10" width="13.25390625" style="0" customWidth="1"/>
    <col min="11" max="12" width="11.625" style="0" customWidth="1"/>
  </cols>
  <sheetData>
    <row r="1" spans="1:8" s="2" customFormat="1" ht="17.25" customHeight="1">
      <c r="A1" s="82" t="s">
        <v>598</v>
      </c>
      <c r="F1" s="84" t="s">
        <v>552</v>
      </c>
      <c r="G1" s="112" t="s">
        <v>803</v>
      </c>
      <c r="H1" s="1"/>
    </row>
    <row r="2" spans="1:7" s="4" customFormat="1" ht="15" customHeight="1">
      <c r="A2" s="111" t="s">
        <v>804</v>
      </c>
      <c r="B2" s="86"/>
      <c r="C2" s="86"/>
      <c r="F2" s="86"/>
      <c r="G2" s="86"/>
    </row>
    <row r="3" spans="1:7" s="4" customFormat="1" ht="15" customHeight="1">
      <c r="A3" s="82" t="s">
        <v>599</v>
      </c>
      <c r="F3" s="84" t="s">
        <v>553</v>
      </c>
      <c r="G3" s="112" t="s">
        <v>805</v>
      </c>
    </row>
    <row r="4" spans="1:7" s="4" customFormat="1" ht="15" customHeight="1">
      <c r="A4" s="112" t="s">
        <v>806</v>
      </c>
      <c r="B4" s="86"/>
      <c r="C4" s="86"/>
      <c r="F4" s="86"/>
      <c r="G4" s="86"/>
    </row>
    <row r="5" spans="1:7" s="4" customFormat="1" ht="15" customHeight="1">
      <c r="A5" s="86"/>
      <c r="B5" s="86"/>
      <c r="C5" s="86"/>
      <c r="F5" s="84" t="s">
        <v>554</v>
      </c>
      <c r="G5" s="111" t="s">
        <v>807</v>
      </c>
    </row>
    <row r="6" spans="1:8" s="2" customFormat="1" ht="10.5" customHeight="1">
      <c r="A6" s="83"/>
      <c r="B6" s="83"/>
      <c r="C6" s="83"/>
      <c r="D6" s="83"/>
      <c r="E6" s="85"/>
      <c r="F6" s="83"/>
      <c r="G6" s="3"/>
      <c r="H6" s="1"/>
    </row>
    <row r="7" spans="5:8" s="2" customFormat="1" ht="17.25" customHeight="1">
      <c r="E7" s="3"/>
      <c r="G7" s="3"/>
      <c r="H7" s="1"/>
    </row>
    <row r="8" spans="1:12" ht="33" customHeight="1">
      <c r="A8" s="313" t="s">
        <v>247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227</v>
      </c>
    </row>
    <row r="11" spans="1:12" s="67" customFormat="1" ht="21" customHeight="1">
      <c r="A11" s="318" t="s">
        <v>556</v>
      </c>
      <c r="B11" s="320" t="s">
        <v>333</v>
      </c>
      <c r="C11" s="315" t="s">
        <v>453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8.75" customHeight="1">
      <c r="A12" s="319"/>
      <c r="B12" s="321"/>
      <c r="C12" s="73" t="s">
        <v>557</v>
      </c>
      <c r="D12" s="72" t="s">
        <v>558</v>
      </c>
      <c r="E12" s="72" t="s">
        <v>559</v>
      </c>
      <c r="F12" s="72" t="s">
        <v>560</v>
      </c>
      <c r="G12" s="72" t="s">
        <v>561</v>
      </c>
      <c r="H12" s="72" t="s">
        <v>562</v>
      </c>
      <c r="I12" s="72" t="s">
        <v>563</v>
      </c>
      <c r="J12" s="72" t="s">
        <v>564</v>
      </c>
      <c r="K12" s="72" t="s">
        <v>565</v>
      </c>
      <c r="L12" s="169" t="s">
        <v>675</v>
      </c>
    </row>
    <row r="13" spans="1:12" s="67" customFormat="1" ht="11.25">
      <c r="A13" s="29" t="s">
        <v>450</v>
      </c>
      <c r="B13" s="74" t="s">
        <v>451</v>
      </c>
      <c r="C13" s="75" t="s">
        <v>449</v>
      </c>
      <c r="D13" s="74">
        <v>4</v>
      </c>
      <c r="E13" s="74">
        <v>5</v>
      </c>
      <c r="F13" s="74">
        <v>6</v>
      </c>
      <c r="G13" s="74">
        <v>7</v>
      </c>
      <c r="H13" s="74">
        <v>8</v>
      </c>
      <c r="I13" s="74" t="s">
        <v>566</v>
      </c>
      <c r="J13" s="76" t="s">
        <v>567</v>
      </c>
      <c r="K13" s="74" t="s">
        <v>568</v>
      </c>
      <c r="L13" s="170">
        <v>12</v>
      </c>
    </row>
    <row r="14" spans="1:12" s="67" customFormat="1" ht="22.5">
      <c r="A14" s="162" t="s">
        <v>232</v>
      </c>
      <c r="B14" s="219">
        <v>800</v>
      </c>
      <c r="C14" s="195">
        <f>podatki!B396</f>
        <v>0</v>
      </c>
      <c r="D14" s="94">
        <f>podatki!C396</f>
        <v>0</v>
      </c>
      <c r="E14" s="94">
        <f>podatki!D396</f>
        <v>0</v>
      </c>
      <c r="F14" s="94">
        <f>podatki!E396</f>
        <v>0</v>
      </c>
      <c r="G14" s="94">
        <f>podatki!F396</f>
        <v>0</v>
      </c>
      <c r="H14" s="94">
        <f>podatki!G396</f>
        <v>0</v>
      </c>
      <c r="I14" s="94">
        <f>podatki!H396</f>
        <v>0</v>
      </c>
      <c r="J14" s="94">
        <f>podatki!I396</f>
        <v>0</v>
      </c>
      <c r="K14" s="94">
        <f>podatki!J396</f>
        <v>0</v>
      </c>
      <c r="L14" s="171">
        <f>podatki!K396</f>
        <v>0</v>
      </c>
    </row>
    <row r="15" spans="1:12" s="67" customFormat="1" ht="22.5">
      <c r="A15" s="163" t="s">
        <v>233</v>
      </c>
      <c r="B15" s="78">
        <f aca="true" t="shared" si="0" ref="B15:B50">B14+1</f>
        <v>801</v>
      </c>
      <c r="C15" s="96">
        <f>podatki!B397</f>
        <v>0</v>
      </c>
      <c r="D15" s="95">
        <f>podatki!C397</f>
        <v>0</v>
      </c>
      <c r="E15" s="95">
        <f>podatki!D397</f>
        <v>0</v>
      </c>
      <c r="F15" s="95">
        <f>podatki!E397</f>
        <v>0</v>
      </c>
      <c r="G15" s="95">
        <f>podatki!F397</f>
        <v>0</v>
      </c>
      <c r="H15" s="95">
        <f>podatki!G397</f>
        <v>0</v>
      </c>
      <c r="I15" s="95">
        <f>podatki!H397</f>
        <v>0</v>
      </c>
      <c r="J15" s="95">
        <f>podatki!I397</f>
        <v>0</v>
      </c>
      <c r="K15" s="95">
        <f>podatki!J397</f>
        <v>0</v>
      </c>
      <c r="L15" s="172">
        <f>podatki!K397</f>
        <v>0</v>
      </c>
    </row>
    <row r="16" spans="1:12" s="67" customFormat="1" ht="11.25">
      <c r="A16" s="164" t="s">
        <v>569</v>
      </c>
      <c r="B16" s="78">
        <f t="shared" si="0"/>
        <v>802</v>
      </c>
      <c r="C16" s="96">
        <f>podatki!B398</f>
        <v>0</v>
      </c>
      <c r="D16" s="95">
        <f>podatki!C398</f>
        <v>0</v>
      </c>
      <c r="E16" s="95">
        <f>podatki!D398</f>
        <v>0</v>
      </c>
      <c r="F16" s="95">
        <f>podatki!E398</f>
        <v>0</v>
      </c>
      <c r="G16" s="95">
        <f>podatki!F398</f>
        <v>0</v>
      </c>
      <c r="H16" s="95">
        <f>podatki!G398</f>
        <v>0</v>
      </c>
      <c r="I16" s="95">
        <f>podatki!H398</f>
        <v>0</v>
      </c>
      <c r="J16" s="95">
        <f>podatki!I398</f>
        <v>0</v>
      </c>
      <c r="K16" s="95">
        <f>podatki!J398</f>
        <v>0</v>
      </c>
      <c r="L16" s="172">
        <f>podatki!K398</f>
        <v>0</v>
      </c>
    </row>
    <row r="17" spans="1:12" s="67" customFormat="1" ht="11.25">
      <c r="A17" s="164" t="s">
        <v>570</v>
      </c>
      <c r="B17" s="78">
        <f t="shared" si="0"/>
        <v>803</v>
      </c>
      <c r="C17" s="96">
        <f>podatki!B399</f>
        <v>0</v>
      </c>
      <c r="D17" s="95">
        <f>podatki!C399</f>
        <v>0</v>
      </c>
      <c r="E17" s="95">
        <f>podatki!D399</f>
        <v>0</v>
      </c>
      <c r="F17" s="95">
        <f>podatki!E399</f>
        <v>0</v>
      </c>
      <c r="G17" s="95">
        <f>podatki!F399</f>
        <v>0</v>
      </c>
      <c r="H17" s="95">
        <f>podatki!G399</f>
        <v>0</v>
      </c>
      <c r="I17" s="95">
        <f>podatki!H399</f>
        <v>0</v>
      </c>
      <c r="J17" s="95">
        <f>podatki!I399</f>
        <v>0</v>
      </c>
      <c r="K17" s="95">
        <f>podatki!J399</f>
        <v>0</v>
      </c>
      <c r="L17" s="172">
        <f>podatki!K399</f>
        <v>0</v>
      </c>
    </row>
    <row r="18" spans="1:12" s="67" customFormat="1" ht="11.25">
      <c r="A18" s="164" t="s">
        <v>571</v>
      </c>
      <c r="B18" s="78">
        <f t="shared" si="0"/>
        <v>804</v>
      </c>
      <c r="C18" s="96">
        <f>podatki!B400</f>
        <v>0</v>
      </c>
      <c r="D18" s="95">
        <f>podatki!C400</f>
        <v>0</v>
      </c>
      <c r="E18" s="95">
        <f>podatki!D400</f>
        <v>0</v>
      </c>
      <c r="F18" s="95">
        <f>podatki!E400</f>
        <v>0</v>
      </c>
      <c r="G18" s="95">
        <f>podatki!F400</f>
        <v>0</v>
      </c>
      <c r="H18" s="95">
        <f>podatki!G400</f>
        <v>0</v>
      </c>
      <c r="I18" s="95">
        <f>podatki!H400</f>
        <v>0</v>
      </c>
      <c r="J18" s="95">
        <f>podatki!I400</f>
        <v>0</v>
      </c>
      <c r="K18" s="95">
        <f>podatki!J400</f>
        <v>0</v>
      </c>
      <c r="L18" s="172">
        <f>podatki!K400</f>
        <v>0</v>
      </c>
    </row>
    <row r="19" spans="1:12" s="67" customFormat="1" ht="11.25">
      <c r="A19" s="164" t="s">
        <v>572</v>
      </c>
      <c r="B19" s="78">
        <f t="shared" si="0"/>
        <v>805</v>
      </c>
      <c r="C19" s="96">
        <f>podatki!B401</f>
        <v>0</v>
      </c>
      <c r="D19" s="95">
        <f>podatki!C401</f>
        <v>0</v>
      </c>
      <c r="E19" s="95">
        <f>podatki!D401</f>
        <v>0</v>
      </c>
      <c r="F19" s="95">
        <f>podatki!E401</f>
        <v>0</v>
      </c>
      <c r="G19" s="95">
        <f>podatki!F401</f>
        <v>0</v>
      </c>
      <c r="H19" s="95">
        <f>podatki!G401</f>
        <v>0</v>
      </c>
      <c r="I19" s="95">
        <f>podatki!H401</f>
        <v>0</v>
      </c>
      <c r="J19" s="95">
        <f>podatki!I401</f>
        <v>0</v>
      </c>
      <c r="K19" s="95">
        <f>podatki!J401</f>
        <v>0</v>
      </c>
      <c r="L19" s="172">
        <f>podatki!K401</f>
        <v>0</v>
      </c>
    </row>
    <row r="20" spans="1:12" s="67" customFormat="1" ht="22.5">
      <c r="A20" s="163" t="s">
        <v>234</v>
      </c>
      <c r="B20" s="78">
        <f t="shared" si="0"/>
        <v>806</v>
      </c>
      <c r="C20" s="96">
        <f>podatki!B402</f>
        <v>0</v>
      </c>
      <c r="D20" s="95">
        <f>podatki!C402</f>
        <v>0</v>
      </c>
      <c r="E20" s="95">
        <f>podatki!D402</f>
        <v>0</v>
      </c>
      <c r="F20" s="95">
        <f>podatki!E402</f>
        <v>0</v>
      </c>
      <c r="G20" s="95">
        <f>podatki!F402</f>
        <v>0</v>
      </c>
      <c r="H20" s="95">
        <f>podatki!G402</f>
        <v>0</v>
      </c>
      <c r="I20" s="95">
        <f>podatki!H402</f>
        <v>0</v>
      </c>
      <c r="J20" s="95">
        <f>podatki!I402</f>
        <v>0</v>
      </c>
      <c r="K20" s="95">
        <f>podatki!J402</f>
        <v>0</v>
      </c>
      <c r="L20" s="172">
        <f>podatki!K402</f>
        <v>0</v>
      </c>
    </row>
    <row r="21" spans="1:12" s="67" customFormat="1" ht="11.25">
      <c r="A21" s="164" t="s">
        <v>601</v>
      </c>
      <c r="B21" s="78">
        <f t="shared" si="0"/>
        <v>807</v>
      </c>
      <c r="C21" s="96">
        <f>podatki!B403</f>
        <v>0</v>
      </c>
      <c r="D21" s="95">
        <f>podatki!C403</f>
        <v>0</v>
      </c>
      <c r="E21" s="95">
        <f>podatki!D403</f>
        <v>0</v>
      </c>
      <c r="F21" s="95">
        <f>podatki!E403</f>
        <v>0</v>
      </c>
      <c r="G21" s="95">
        <f>podatki!F403</f>
        <v>0</v>
      </c>
      <c r="H21" s="95">
        <f>podatki!G403</f>
        <v>0</v>
      </c>
      <c r="I21" s="95">
        <f>podatki!H403</f>
        <v>0</v>
      </c>
      <c r="J21" s="95">
        <f>podatki!I403</f>
        <v>0</v>
      </c>
      <c r="K21" s="95">
        <f>podatki!J403</f>
        <v>0</v>
      </c>
      <c r="L21" s="172">
        <f>podatki!K403</f>
        <v>0</v>
      </c>
    </row>
    <row r="22" spans="1:12" s="67" customFormat="1" ht="11.25">
      <c r="A22" s="164" t="s">
        <v>602</v>
      </c>
      <c r="B22" s="78">
        <f t="shared" si="0"/>
        <v>808</v>
      </c>
      <c r="C22" s="96">
        <f>podatki!B404</f>
        <v>0</v>
      </c>
      <c r="D22" s="95">
        <f>podatki!C404</f>
        <v>0</v>
      </c>
      <c r="E22" s="95">
        <f>podatki!D404</f>
        <v>0</v>
      </c>
      <c r="F22" s="95">
        <f>podatki!E404</f>
        <v>0</v>
      </c>
      <c r="G22" s="95">
        <f>podatki!F404</f>
        <v>0</v>
      </c>
      <c r="H22" s="95">
        <f>podatki!G404</f>
        <v>0</v>
      </c>
      <c r="I22" s="95">
        <f>podatki!H404</f>
        <v>0</v>
      </c>
      <c r="J22" s="95">
        <f>podatki!I404</f>
        <v>0</v>
      </c>
      <c r="K22" s="95">
        <f>podatki!J404</f>
        <v>0</v>
      </c>
      <c r="L22" s="172">
        <f>podatki!K404</f>
        <v>0</v>
      </c>
    </row>
    <row r="23" spans="1:12" s="67" customFormat="1" ht="11.25">
      <c r="A23" s="164" t="s">
        <v>603</v>
      </c>
      <c r="B23" s="78">
        <f t="shared" si="0"/>
        <v>809</v>
      </c>
      <c r="C23" s="96">
        <f>podatki!B405</f>
        <v>0</v>
      </c>
      <c r="D23" s="95">
        <f>podatki!C405</f>
        <v>0</v>
      </c>
      <c r="E23" s="95">
        <f>podatki!D405</f>
        <v>0</v>
      </c>
      <c r="F23" s="95">
        <f>podatki!E405</f>
        <v>0</v>
      </c>
      <c r="G23" s="95">
        <f>podatki!F405</f>
        <v>0</v>
      </c>
      <c r="H23" s="95">
        <f>podatki!G405</f>
        <v>0</v>
      </c>
      <c r="I23" s="95">
        <f>podatki!H405</f>
        <v>0</v>
      </c>
      <c r="J23" s="95">
        <f>podatki!I405</f>
        <v>0</v>
      </c>
      <c r="K23" s="95">
        <f>podatki!J405</f>
        <v>0</v>
      </c>
      <c r="L23" s="172">
        <f>podatki!K405</f>
        <v>0</v>
      </c>
    </row>
    <row r="24" spans="1:12" s="67" customFormat="1" ht="22.5">
      <c r="A24" s="165" t="s">
        <v>235</v>
      </c>
      <c r="B24" s="78">
        <f t="shared" si="0"/>
        <v>810</v>
      </c>
      <c r="C24" s="96">
        <f>podatki!B406</f>
        <v>0</v>
      </c>
      <c r="D24" s="95">
        <f>podatki!C406</f>
        <v>0</v>
      </c>
      <c r="E24" s="95">
        <f>podatki!D406</f>
        <v>0</v>
      </c>
      <c r="F24" s="95">
        <f>podatki!E406</f>
        <v>0</v>
      </c>
      <c r="G24" s="95">
        <f>podatki!F406</f>
        <v>0</v>
      </c>
      <c r="H24" s="95">
        <f>podatki!G406</f>
        <v>0</v>
      </c>
      <c r="I24" s="95">
        <f>podatki!H406</f>
        <v>0</v>
      </c>
      <c r="J24" s="95">
        <f>podatki!I406</f>
        <v>0</v>
      </c>
      <c r="K24" s="95">
        <f>podatki!J406</f>
        <v>0</v>
      </c>
      <c r="L24" s="172">
        <f>podatki!K406</f>
        <v>0</v>
      </c>
    </row>
    <row r="25" spans="1:12" s="67" customFormat="1" ht="22.5">
      <c r="A25" s="165" t="s">
        <v>236</v>
      </c>
      <c r="B25" s="78">
        <f t="shared" si="0"/>
        <v>811</v>
      </c>
      <c r="C25" s="96">
        <f>podatki!B407</f>
        <v>0</v>
      </c>
      <c r="D25" s="95">
        <f>podatki!C407</f>
        <v>0</v>
      </c>
      <c r="E25" s="95">
        <f>podatki!D407</f>
        <v>0</v>
      </c>
      <c r="F25" s="95">
        <f>podatki!E407</f>
        <v>0</v>
      </c>
      <c r="G25" s="95">
        <f>podatki!F407</f>
        <v>0</v>
      </c>
      <c r="H25" s="95">
        <f>podatki!G407</f>
        <v>0</v>
      </c>
      <c r="I25" s="95">
        <f>podatki!H407</f>
        <v>0</v>
      </c>
      <c r="J25" s="95">
        <f>podatki!I407</f>
        <v>0</v>
      </c>
      <c r="K25" s="95">
        <f>podatki!J407</f>
        <v>0</v>
      </c>
      <c r="L25" s="172">
        <f>podatki!K407</f>
        <v>0</v>
      </c>
    </row>
    <row r="26" spans="1:12" s="67" customFormat="1" ht="11.25">
      <c r="A26" s="164" t="s">
        <v>237</v>
      </c>
      <c r="B26" s="78">
        <f t="shared" si="0"/>
        <v>812</v>
      </c>
      <c r="C26" s="96">
        <f>podatki!B408</f>
        <v>0</v>
      </c>
      <c r="D26" s="95">
        <f>podatki!C408</f>
        <v>0</v>
      </c>
      <c r="E26" s="95">
        <f>podatki!D408</f>
        <v>0</v>
      </c>
      <c r="F26" s="95">
        <f>podatki!E408</f>
        <v>0</v>
      </c>
      <c r="G26" s="95">
        <f>podatki!F408</f>
        <v>0</v>
      </c>
      <c r="H26" s="95">
        <f>podatki!G408</f>
        <v>0</v>
      </c>
      <c r="I26" s="95">
        <f>podatki!H408</f>
        <v>0</v>
      </c>
      <c r="J26" s="95">
        <f>podatki!I408</f>
        <v>0</v>
      </c>
      <c r="K26" s="95">
        <f>podatki!J408</f>
        <v>0</v>
      </c>
      <c r="L26" s="172">
        <f>podatki!K408</f>
        <v>0</v>
      </c>
    </row>
    <row r="27" spans="1:12" s="67" customFormat="1" ht="22.5">
      <c r="A27" s="163" t="s">
        <v>238</v>
      </c>
      <c r="B27" s="78">
        <f t="shared" si="0"/>
        <v>813</v>
      </c>
      <c r="C27" s="96">
        <f>podatki!B409</f>
        <v>0</v>
      </c>
      <c r="D27" s="95">
        <f>podatki!C409</f>
        <v>0</v>
      </c>
      <c r="E27" s="95">
        <f>podatki!D409</f>
        <v>0</v>
      </c>
      <c r="F27" s="95">
        <f>podatki!E409</f>
        <v>0</v>
      </c>
      <c r="G27" s="95">
        <f>podatki!F409</f>
        <v>0</v>
      </c>
      <c r="H27" s="95">
        <f>podatki!G409</f>
        <v>0</v>
      </c>
      <c r="I27" s="95">
        <f>podatki!H409</f>
        <v>0</v>
      </c>
      <c r="J27" s="95">
        <f>podatki!I409</f>
        <v>0</v>
      </c>
      <c r="K27" s="95">
        <f>podatki!J409</f>
        <v>0</v>
      </c>
      <c r="L27" s="172">
        <f>podatki!K409</f>
        <v>0</v>
      </c>
    </row>
    <row r="28" spans="1:12" s="67" customFormat="1" ht="22.5">
      <c r="A28" s="163" t="s">
        <v>239</v>
      </c>
      <c r="B28" s="78">
        <f t="shared" si="0"/>
        <v>814</v>
      </c>
      <c r="C28" s="96">
        <f>podatki!B410</f>
        <v>0</v>
      </c>
      <c r="D28" s="95">
        <f>podatki!C410</f>
        <v>0</v>
      </c>
      <c r="E28" s="95">
        <f>podatki!D410</f>
        <v>0</v>
      </c>
      <c r="F28" s="95">
        <f>podatki!E410</f>
        <v>0</v>
      </c>
      <c r="G28" s="95">
        <f>podatki!F410</f>
        <v>0</v>
      </c>
      <c r="H28" s="95">
        <f>podatki!G410</f>
        <v>0</v>
      </c>
      <c r="I28" s="95">
        <f>podatki!H410</f>
        <v>0</v>
      </c>
      <c r="J28" s="95">
        <f>podatki!I410</f>
        <v>0</v>
      </c>
      <c r="K28" s="95">
        <f>podatki!J410</f>
        <v>0</v>
      </c>
      <c r="L28" s="172">
        <f>podatki!K410</f>
        <v>0</v>
      </c>
    </row>
    <row r="29" spans="1:12" s="67" customFormat="1" ht="22.5">
      <c r="A29" s="165" t="s">
        <v>573</v>
      </c>
      <c r="B29" s="78">
        <f t="shared" si="0"/>
        <v>815</v>
      </c>
      <c r="C29" s="96">
        <f>podatki!B411</f>
        <v>0</v>
      </c>
      <c r="D29" s="95">
        <f>podatki!C411</f>
        <v>0</v>
      </c>
      <c r="E29" s="95">
        <f>podatki!D411</f>
        <v>0</v>
      </c>
      <c r="F29" s="95">
        <f>podatki!E411</f>
        <v>0</v>
      </c>
      <c r="G29" s="95">
        <f>podatki!F411</f>
        <v>0</v>
      </c>
      <c r="H29" s="95">
        <f>podatki!G411</f>
        <v>0</v>
      </c>
      <c r="I29" s="95">
        <f>podatki!H411</f>
        <v>0</v>
      </c>
      <c r="J29" s="95">
        <f>podatki!I411</f>
        <v>0</v>
      </c>
      <c r="K29" s="95">
        <f>podatki!J411</f>
        <v>0</v>
      </c>
      <c r="L29" s="172">
        <f>podatki!K411</f>
        <v>0</v>
      </c>
    </row>
    <row r="30" spans="1:12" s="67" customFormat="1" ht="33.75">
      <c r="A30" s="165" t="s">
        <v>574</v>
      </c>
      <c r="B30" s="78">
        <f t="shared" si="0"/>
        <v>816</v>
      </c>
      <c r="C30" s="96">
        <f>podatki!B412</f>
        <v>0</v>
      </c>
      <c r="D30" s="95">
        <f>podatki!C412</f>
        <v>0</v>
      </c>
      <c r="E30" s="95">
        <f>podatki!D412</f>
        <v>0</v>
      </c>
      <c r="F30" s="95">
        <f>podatki!E412</f>
        <v>0</v>
      </c>
      <c r="G30" s="95">
        <f>podatki!F412</f>
        <v>0</v>
      </c>
      <c r="H30" s="95">
        <f>podatki!G412</f>
        <v>0</v>
      </c>
      <c r="I30" s="95">
        <f>podatki!H412</f>
        <v>0</v>
      </c>
      <c r="J30" s="95">
        <f>podatki!I412</f>
        <v>0</v>
      </c>
      <c r="K30" s="95">
        <f>podatki!J412</f>
        <v>0</v>
      </c>
      <c r="L30" s="172">
        <f>podatki!K412</f>
        <v>0</v>
      </c>
    </row>
    <row r="31" spans="1:12" s="67" customFormat="1" ht="11.25">
      <c r="A31" s="165" t="s">
        <v>575</v>
      </c>
      <c r="B31" s="78">
        <f t="shared" si="0"/>
        <v>817</v>
      </c>
      <c r="C31" s="96">
        <f>podatki!B413</f>
        <v>0</v>
      </c>
      <c r="D31" s="95">
        <f>podatki!C413</f>
        <v>0</v>
      </c>
      <c r="E31" s="95">
        <f>podatki!D413</f>
        <v>0</v>
      </c>
      <c r="F31" s="95">
        <f>podatki!E413</f>
        <v>0</v>
      </c>
      <c r="G31" s="95">
        <f>podatki!F413</f>
        <v>0</v>
      </c>
      <c r="H31" s="95">
        <f>podatki!G413</f>
        <v>0</v>
      </c>
      <c r="I31" s="95">
        <f>podatki!H413</f>
        <v>0</v>
      </c>
      <c r="J31" s="95">
        <f>podatki!I413</f>
        <v>0</v>
      </c>
      <c r="K31" s="95">
        <f>podatki!J413</f>
        <v>0</v>
      </c>
      <c r="L31" s="172">
        <f>podatki!K413</f>
        <v>0</v>
      </c>
    </row>
    <row r="32" spans="1:12" s="67" customFormat="1" ht="11.25">
      <c r="A32" s="165" t="s">
        <v>576</v>
      </c>
      <c r="B32" s="78">
        <f t="shared" si="0"/>
        <v>818</v>
      </c>
      <c r="C32" s="96">
        <f>podatki!B414</f>
        <v>0</v>
      </c>
      <c r="D32" s="95">
        <f>podatki!C414</f>
        <v>0</v>
      </c>
      <c r="E32" s="95">
        <f>podatki!D414</f>
        <v>0</v>
      </c>
      <c r="F32" s="95">
        <f>podatki!E414</f>
        <v>0</v>
      </c>
      <c r="G32" s="95">
        <f>podatki!F414</f>
        <v>0</v>
      </c>
      <c r="H32" s="95">
        <f>podatki!G414</f>
        <v>0</v>
      </c>
      <c r="I32" s="95">
        <f>podatki!H414</f>
        <v>0</v>
      </c>
      <c r="J32" s="95">
        <f>podatki!I414</f>
        <v>0</v>
      </c>
      <c r="K32" s="95">
        <f>podatki!J414</f>
        <v>0</v>
      </c>
      <c r="L32" s="172">
        <f>podatki!K414</f>
        <v>0</v>
      </c>
    </row>
    <row r="33" spans="1:12" s="67" customFormat="1" ht="22.5">
      <c r="A33" s="163" t="s">
        <v>240</v>
      </c>
      <c r="B33" s="78">
        <f t="shared" si="0"/>
        <v>819</v>
      </c>
      <c r="C33" s="96">
        <f>podatki!B415</f>
        <v>5616589</v>
      </c>
      <c r="D33" s="95">
        <f>podatki!C415</f>
        <v>0</v>
      </c>
      <c r="E33" s="95">
        <f>podatki!D415</f>
        <v>685000</v>
      </c>
      <c r="F33" s="95">
        <f>podatki!E415</f>
        <v>0</v>
      </c>
      <c r="G33" s="95">
        <f>podatki!F415</f>
        <v>1406353</v>
      </c>
      <c r="H33" s="95">
        <f>podatki!G415</f>
        <v>0</v>
      </c>
      <c r="I33" s="95">
        <f>podatki!H415</f>
        <v>4895236</v>
      </c>
      <c r="J33" s="95">
        <f>podatki!I415</f>
        <v>0</v>
      </c>
      <c r="K33" s="95">
        <f>podatki!J415</f>
        <v>4895236</v>
      </c>
      <c r="L33" s="172">
        <f>podatki!K415</f>
        <v>6319</v>
      </c>
    </row>
    <row r="34" spans="1:12" s="67" customFormat="1" ht="22.5">
      <c r="A34" s="163" t="s">
        <v>241</v>
      </c>
      <c r="B34" s="78">
        <f t="shared" si="0"/>
        <v>820</v>
      </c>
      <c r="C34" s="96">
        <f>podatki!B416</f>
        <v>5616589</v>
      </c>
      <c r="D34" s="95">
        <f>podatki!C416</f>
        <v>0</v>
      </c>
      <c r="E34" s="95">
        <f>podatki!D416</f>
        <v>685000</v>
      </c>
      <c r="F34" s="95">
        <f>podatki!E416</f>
        <v>0</v>
      </c>
      <c r="G34" s="95">
        <f>podatki!F416</f>
        <v>1406353</v>
      </c>
      <c r="H34" s="95">
        <f>podatki!G416</f>
        <v>0</v>
      </c>
      <c r="I34" s="95">
        <f>podatki!H416</f>
        <v>4895236</v>
      </c>
      <c r="J34" s="95">
        <f>podatki!I416</f>
        <v>0</v>
      </c>
      <c r="K34" s="95">
        <f>podatki!J416</f>
        <v>4895236</v>
      </c>
      <c r="L34" s="172">
        <f>podatki!K416</f>
        <v>6319</v>
      </c>
    </row>
    <row r="35" spans="1:12" s="67" customFormat="1" ht="11.25">
      <c r="A35" s="165" t="s">
        <v>577</v>
      </c>
      <c r="B35" s="78">
        <f t="shared" si="0"/>
        <v>821</v>
      </c>
      <c r="C35" s="96">
        <f>podatki!B417</f>
        <v>2406361</v>
      </c>
      <c r="D35" s="95">
        <f>podatki!C417</f>
        <v>0</v>
      </c>
      <c r="E35" s="95">
        <f>podatki!D417</f>
        <v>292600</v>
      </c>
      <c r="F35" s="95">
        <f>podatki!E417</f>
        <v>0</v>
      </c>
      <c r="G35" s="95">
        <f>podatki!F417</f>
        <v>632104</v>
      </c>
      <c r="H35" s="95">
        <f>podatki!G417</f>
        <v>0</v>
      </c>
      <c r="I35" s="95">
        <f>podatki!H417</f>
        <v>2066857</v>
      </c>
      <c r="J35" s="95">
        <f>podatki!I417</f>
        <v>0</v>
      </c>
      <c r="K35" s="95">
        <f>podatki!J417</f>
        <v>2066857</v>
      </c>
      <c r="L35" s="172">
        <f>podatki!K417</f>
        <v>2547</v>
      </c>
    </row>
    <row r="36" spans="1:12" s="67" customFormat="1" ht="11.25">
      <c r="A36" s="165" t="s">
        <v>578</v>
      </c>
      <c r="B36" s="78">
        <f t="shared" si="0"/>
        <v>822</v>
      </c>
      <c r="C36" s="96">
        <f>podatki!B418</f>
        <v>0</v>
      </c>
      <c r="D36" s="95">
        <f>podatki!C418</f>
        <v>0</v>
      </c>
      <c r="E36" s="95">
        <f>podatki!D418</f>
        <v>0</v>
      </c>
      <c r="F36" s="95">
        <f>podatki!E418</f>
        <v>0</v>
      </c>
      <c r="G36" s="95">
        <f>podatki!F418</f>
        <v>0</v>
      </c>
      <c r="H36" s="95">
        <f>podatki!G418</f>
        <v>0</v>
      </c>
      <c r="I36" s="95">
        <f>podatki!H418</f>
        <v>0</v>
      </c>
      <c r="J36" s="95">
        <f>podatki!I418</f>
        <v>0</v>
      </c>
      <c r="K36" s="95">
        <f>podatki!J418</f>
        <v>0</v>
      </c>
      <c r="L36" s="172">
        <f>podatki!K418</f>
        <v>0</v>
      </c>
    </row>
    <row r="37" spans="1:12" s="67" customFormat="1" ht="11.25">
      <c r="A37" s="165" t="s">
        <v>579</v>
      </c>
      <c r="B37" s="78">
        <f t="shared" si="0"/>
        <v>823</v>
      </c>
      <c r="C37" s="96">
        <f>podatki!B419</f>
        <v>0</v>
      </c>
      <c r="D37" s="95">
        <f>podatki!C419</f>
        <v>0</v>
      </c>
      <c r="E37" s="95">
        <f>podatki!D419</f>
        <v>0</v>
      </c>
      <c r="F37" s="95">
        <f>podatki!E419</f>
        <v>0</v>
      </c>
      <c r="G37" s="95">
        <f>podatki!F419</f>
        <v>0</v>
      </c>
      <c r="H37" s="95">
        <f>podatki!G419</f>
        <v>0</v>
      </c>
      <c r="I37" s="95">
        <f>podatki!H419</f>
        <v>0</v>
      </c>
      <c r="J37" s="95">
        <f>podatki!I419</f>
        <v>0</v>
      </c>
      <c r="K37" s="95">
        <f>podatki!J419</f>
        <v>0</v>
      </c>
      <c r="L37" s="172">
        <f>podatki!K419</f>
        <v>0</v>
      </c>
    </row>
    <row r="38" spans="1:12" ht="12.75">
      <c r="A38" s="165" t="s">
        <v>580</v>
      </c>
      <c r="B38" s="78">
        <f t="shared" si="0"/>
        <v>824</v>
      </c>
      <c r="C38" s="97">
        <f>podatki!B420</f>
        <v>0</v>
      </c>
      <c r="D38" s="97">
        <f>podatki!C420</f>
        <v>0</v>
      </c>
      <c r="E38" s="97">
        <f>podatki!D420</f>
        <v>0</v>
      </c>
      <c r="F38" s="97">
        <f>podatki!E420</f>
        <v>0</v>
      </c>
      <c r="G38" s="97">
        <f>podatki!F420</f>
        <v>0</v>
      </c>
      <c r="H38" s="97">
        <f>podatki!G420</f>
        <v>0</v>
      </c>
      <c r="I38" s="97">
        <f>podatki!H420</f>
        <v>0</v>
      </c>
      <c r="J38" s="97">
        <f>podatki!I420</f>
        <v>0</v>
      </c>
      <c r="K38" s="97">
        <f>podatki!J420</f>
        <v>0</v>
      </c>
      <c r="L38" s="173">
        <f>podatki!K420</f>
        <v>0</v>
      </c>
    </row>
    <row r="39" spans="1:12" ht="12.75">
      <c r="A39" s="165" t="s">
        <v>581</v>
      </c>
      <c r="B39" s="78">
        <f t="shared" si="0"/>
        <v>825</v>
      </c>
      <c r="C39" s="97">
        <f>podatki!B421</f>
        <v>3210228</v>
      </c>
      <c r="D39" s="97">
        <f>podatki!C421</f>
        <v>0</v>
      </c>
      <c r="E39" s="97">
        <f>podatki!D421</f>
        <v>392400</v>
      </c>
      <c r="F39" s="97">
        <f>podatki!E421</f>
        <v>0</v>
      </c>
      <c r="G39" s="97">
        <f>podatki!F421</f>
        <v>774249</v>
      </c>
      <c r="H39" s="97">
        <f>podatki!G421</f>
        <v>0</v>
      </c>
      <c r="I39" s="97">
        <f>podatki!H421</f>
        <v>2828379</v>
      </c>
      <c r="J39" s="97">
        <f>podatki!I421</f>
        <v>0</v>
      </c>
      <c r="K39" s="97">
        <f>podatki!J421</f>
        <v>2828379</v>
      </c>
      <c r="L39" s="173">
        <f>podatki!K421</f>
        <v>3772</v>
      </c>
    </row>
    <row r="40" spans="1:12" ht="12.75">
      <c r="A40" s="165" t="s">
        <v>582</v>
      </c>
      <c r="B40" s="78">
        <f t="shared" si="0"/>
        <v>826</v>
      </c>
      <c r="C40" s="97">
        <f>podatki!B422</f>
        <v>0</v>
      </c>
      <c r="D40" s="97">
        <f>podatki!C422</f>
        <v>0</v>
      </c>
      <c r="E40" s="97">
        <f>podatki!D422</f>
        <v>0</v>
      </c>
      <c r="F40" s="97">
        <f>podatki!E422</f>
        <v>0</v>
      </c>
      <c r="G40" s="97">
        <f>podatki!F422</f>
        <v>0</v>
      </c>
      <c r="H40" s="97">
        <f>podatki!G422</f>
        <v>0</v>
      </c>
      <c r="I40" s="97">
        <f>podatki!H422</f>
        <v>0</v>
      </c>
      <c r="J40" s="97">
        <f>podatki!I422</f>
        <v>0</v>
      </c>
      <c r="K40" s="97">
        <f>podatki!J422</f>
        <v>0</v>
      </c>
      <c r="L40" s="173">
        <f>podatki!K422</f>
        <v>0</v>
      </c>
    </row>
    <row r="41" spans="1:12" ht="12.75">
      <c r="A41" s="165" t="s">
        <v>583</v>
      </c>
      <c r="B41" s="78">
        <f t="shared" si="0"/>
        <v>827</v>
      </c>
      <c r="C41" s="97">
        <f>podatki!B423</f>
        <v>0</v>
      </c>
      <c r="D41" s="97">
        <f>podatki!C423</f>
        <v>0</v>
      </c>
      <c r="E41" s="97">
        <f>podatki!D423</f>
        <v>0</v>
      </c>
      <c r="F41" s="97">
        <f>podatki!E423</f>
        <v>0</v>
      </c>
      <c r="G41" s="97">
        <f>podatki!F423</f>
        <v>0</v>
      </c>
      <c r="H41" s="97">
        <f>podatki!G423</f>
        <v>0</v>
      </c>
      <c r="I41" s="97">
        <f>podatki!H423</f>
        <v>0</v>
      </c>
      <c r="J41" s="97">
        <f>podatki!I423</f>
        <v>0</v>
      </c>
      <c r="K41" s="97">
        <f>podatki!J423</f>
        <v>0</v>
      </c>
      <c r="L41" s="173">
        <f>podatki!K423</f>
        <v>0</v>
      </c>
    </row>
    <row r="42" spans="1:12" ht="12.75">
      <c r="A42" s="165" t="s">
        <v>584</v>
      </c>
      <c r="B42" s="78">
        <f t="shared" si="0"/>
        <v>828</v>
      </c>
      <c r="C42" s="97">
        <f>podatki!B424</f>
        <v>0</v>
      </c>
      <c r="D42" s="97">
        <f>podatki!C424</f>
        <v>0</v>
      </c>
      <c r="E42" s="97">
        <f>podatki!D424</f>
        <v>0</v>
      </c>
      <c r="F42" s="97">
        <f>podatki!E424</f>
        <v>0</v>
      </c>
      <c r="G42" s="97">
        <f>podatki!F424</f>
        <v>0</v>
      </c>
      <c r="H42" s="97">
        <f>podatki!G424</f>
        <v>0</v>
      </c>
      <c r="I42" s="97">
        <f>podatki!H424</f>
        <v>0</v>
      </c>
      <c r="J42" s="97">
        <f>podatki!I424</f>
        <v>0</v>
      </c>
      <c r="K42" s="97">
        <f>podatki!J424</f>
        <v>0</v>
      </c>
      <c r="L42" s="173">
        <f>podatki!K424</f>
        <v>0</v>
      </c>
    </row>
    <row r="43" spans="1:12" ht="33.75">
      <c r="A43" s="163" t="s">
        <v>242</v>
      </c>
      <c r="B43" s="78">
        <f t="shared" si="0"/>
        <v>829</v>
      </c>
      <c r="C43" s="97">
        <f>podatki!B425</f>
        <v>0</v>
      </c>
      <c r="D43" s="97">
        <f>podatki!C425</f>
        <v>0</v>
      </c>
      <c r="E43" s="97">
        <f>podatki!D425</f>
        <v>0</v>
      </c>
      <c r="F43" s="97">
        <f>podatki!E425</f>
        <v>0</v>
      </c>
      <c r="G43" s="97">
        <f>podatki!F425</f>
        <v>0</v>
      </c>
      <c r="H43" s="97">
        <f>podatki!G425</f>
        <v>0</v>
      </c>
      <c r="I43" s="97">
        <f>podatki!H425</f>
        <v>0</v>
      </c>
      <c r="J43" s="97">
        <f>podatki!I425</f>
        <v>0</v>
      </c>
      <c r="K43" s="97">
        <f>podatki!J425</f>
        <v>0</v>
      </c>
      <c r="L43" s="173">
        <f>podatki!K425</f>
        <v>0</v>
      </c>
    </row>
    <row r="44" spans="1:12" ht="12.75">
      <c r="A44" s="165" t="s">
        <v>585</v>
      </c>
      <c r="B44" s="78">
        <f t="shared" si="0"/>
        <v>830</v>
      </c>
      <c r="C44" s="97">
        <f>podatki!B426</f>
        <v>0</v>
      </c>
      <c r="D44" s="97">
        <f>podatki!C426</f>
        <v>0</v>
      </c>
      <c r="E44" s="97">
        <f>podatki!D426</f>
        <v>0</v>
      </c>
      <c r="F44" s="97">
        <f>podatki!E426</f>
        <v>0</v>
      </c>
      <c r="G44" s="97">
        <f>podatki!F426</f>
        <v>0</v>
      </c>
      <c r="H44" s="97">
        <f>podatki!G426</f>
        <v>0</v>
      </c>
      <c r="I44" s="97">
        <f>podatki!H426</f>
        <v>0</v>
      </c>
      <c r="J44" s="97">
        <f>podatki!I426</f>
        <v>0</v>
      </c>
      <c r="K44" s="97">
        <f>podatki!J426</f>
        <v>0</v>
      </c>
      <c r="L44" s="173">
        <f>podatki!K426</f>
        <v>0</v>
      </c>
    </row>
    <row r="45" spans="1:12" ht="12.75">
      <c r="A45" s="165" t="s">
        <v>586</v>
      </c>
      <c r="B45" s="78">
        <f t="shared" si="0"/>
        <v>831</v>
      </c>
      <c r="C45" s="97">
        <f>podatki!B427</f>
        <v>0</v>
      </c>
      <c r="D45" s="97">
        <f>podatki!C427</f>
        <v>0</v>
      </c>
      <c r="E45" s="97">
        <f>podatki!D427</f>
        <v>0</v>
      </c>
      <c r="F45" s="97">
        <f>podatki!E427</f>
        <v>0</v>
      </c>
      <c r="G45" s="97">
        <f>podatki!F427</f>
        <v>0</v>
      </c>
      <c r="H45" s="97">
        <f>podatki!G427</f>
        <v>0</v>
      </c>
      <c r="I45" s="97">
        <f>podatki!H427</f>
        <v>0</v>
      </c>
      <c r="J45" s="97">
        <f>podatki!I427</f>
        <v>0</v>
      </c>
      <c r="K45" s="97">
        <f>podatki!J427</f>
        <v>0</v>
      </c>
      <c r="L45" s="173">
        <f>podatki!K427</f>
        <v>0</v>
      </c>
    </row>
    <row r="46" spans="1:12" ht="22.5">
      <c r="A46" s="163" t="s">
        <v>243</v>
      </c>
      <c r="B46" s="78">
        <f t="shared" si="0"/>
        <v>832</v>
      </c>
      <c r="C46" s="97">
        <f>podatki!B428</f>
        <v>0</v>
      </c>
      <c r="D46" s="97">
        <f>podatki!C428</f>
        <v>0</v>
      </c>
      <c r="E46" s="97">
        <f>podatki!D428</f>
        <v>0</v>
      </c>
      <c r="F46" s="97">
        <f>podatki!E428</f>
        <v>0</v>
      </c>
      <c r="G46" s="97">
        <f>podatki!F428</f>
        <v>0</v>
      </c>
      <c r="H46" s="97">
        <f>podatki!G428</f>
        <v>0</v>
      </c>
      <c r="I46" s="97">
        <f>podatki!H428</f>
        <v>0</v>
      </c>
      <c r="J46" s="97">
        <f>podatki!I428</f>
        <v>0</v>
      </c>
      <c r="K46" s="97">
        <f>podatki!J428</f>
        <v>0</v>
      </c>
      <c r="L46" s="173">
        <f>podatki!K428</f>
        <v>0</v>
      </c>
    </row>
    <row r="47" spans="1:12" ht="12.75">
      <c r="A47" s="165" t="s">
        <v>587</v>
      </c>
      <c r="B47" s="78">
        <f t="shared" si="0"/>
        <v>833</v>
      </c>
      <c r="C47" s="97">
        <f>podatki!B429</f>
        <v>0</v>
      </c>
      <c r="D47" s="97">
        <f>podatki!C429</f>
        <v>0</v>
      </c>
      <c r="E47" s="97">
        <f>podatki!D429</f>
        <v>0</v>
      </c>
      <c r="F47" s="97">
        <f>podatki!E429</f>
        <v>0</v>
      </c>
      <c r="G47" s="97">
        <f>podatki!F429</f>
        <v>0</v>
      </c>
      <c r="H47" s="97">
        <f>podatki!G429</f>
        <v>0</v>
      </c>
      <c r="I47" s="97">
        <f>podatki!H429</f>
        <v>0</v>
      </c>
      <c r="J47" s="97">
        <f>podatki!I429</f>
        <v>0</v>
      </c>
      <c r="K47" s="97">
        <f>podatki!J429</f>
        <v>0</v>
      </c>
      <c r="L47" s="173">
        <f>podatki!K429</f>
        <v>0</v>
      </c>
    </row>
    <row r="48" spans="1:12" ht="12.75">
      <c r="A48" s="165" t="s">
        <v>588</v>
      </c>
      <c r="B48" s="78">
        <f t="shared" si="0"/>
        <v>834</v>
      </c>
      <c r="C48" s="97">
        <f>podatki!B430</f>
        <v>0</v>
      </c>
      <c r="D48" s="97">
        <f>podatki!C430</f>
        <v>0</v>
      </c>
      <c r="E48" s="97">
        <f>podatki!D430</f>
        <v>0</v>
      </c>
      <c r="F48" s="97">
        <f>podatki!E430</f>
        <v>0</v>
      </c>
      <c r="G48" s="97">
        <f>podatki!F430</f>
        <v>0</v>
      </c>
      <c r="H48" s="97">
        <f>podatki!G430</f>
        <v>0</v>
      </c>
      <c r="I48" s="97">
        <f>podatki!H430</f>
        <v>0</v>
      </c>
      <c r="J48" s="97">
        <f>podatki!I430</f>
        <v>0</v>
      </c>
      <c r="K48" s="97">
        <f>podatki!J430</f>
        <v>0</v>
      </c>
      <c r="L48" s="173">
        <f>podatki!K430</f>
        <v>0</v>
      </c>
    </row>
    <row r="49" spans="1:13" ht="12.75">
      <c r="A49" s="166" t="s">
        <v>589</v>
      </c>
      <c r="B49" s="78">
        <f t="shared" si="0"/>
        <v>835</v>
      </c>
      <c r="C49" s="97">
        <f>podatki!B431</f>
        <v>0</v>
      </c>
      <c r="D49" s="97">
        <f>podatki!C431</f>
        <v>0</v>
      </c>
      <c r="E49" s="97">
        <f>podatki!D431</f>
        <v>0</v>
      </c>
      <c r="F49" s="97">
        <f>podatki!E431</f>
        <v>0</v>
      </c>
      <c r="G49" s="97">
        <f>podatki!F431</f>
        <v>0</v>
      </c>
      <c r="H49" s="97">
        <f>podatki!G431</f>
        <v>0</v>
      </c>
      <c r="I49" s="97">
        <f>podatki!H431</f>
        <v>0</v>
      </c>
      <c r="J49" s="97">
        <f>podatki!I431</f>
        <v>0</v>
      </c>
      <c r="K49" s="97">
        <f>podatki!J431</f>
        <v>0</v>
      </c>
      <c r="L49" s="173">
        <f>podatki!K431</f>
        <v>0</v>
      </c>
      <c r="M49" s="168"/>
    </row>
    <row r="50" spans="1:12" ht="23.25" thickBot="1">
      <c r="A50" s="167" t="s">
        <v>244</v>
      </c>
      <c r="B50" s="161">
        <f t="shared" si="0"/>
        <v>836</v>
      </c>
      <c r="C50" s="300">
        <f>podatki!B432</f>
        <v>5616589</v>
      </c>
      <c r="D50" s="300">
        <f>podatki!C432</f>
        <v>0</v>
      </c>
      <c r="E50" s="300">
        <f>podatki!D432</f>
        <v>685000</v>
      </c>
      <c r="F50" s="300">
        <f>podatki!E432</f>
        <v>0</v>
      </c>
      <c r="G50" s="300">
        <f>podatki!F432</f>
        <v>1406353</v>
      </c>
      <c r="H50" s="300">
        <f>podatki!G432</f>
        <v>0</v>
      </c>
      <c r="I50" s="300">
        <f>podatki!H432</f>
        <v>4895236</v>
      </c>
      <c r="J50" s="300">
        <f>podatki!I432</f>
        <v>0</v>
      </c>
      <c r="K50" s="300">
        <f>podatki!J432</f>
        <v>4895236</v>
      </c>
      <c r="L50" s="301">
        <f>podatki!K432</f>
        <v>6319</v>
      </c>
    </row>
    <row r="52" spans="1:12" ht="18.75" customHeight="1">
      <c r="A52" s="302" t="s">
        <v>245</v>
      </c>
      <c r="B52" s="302"/>
      <c r="C52" s="302"/>
      <c r="D52" s="302"/>
      <c r="E52" s="302"/>
      <c r="F52" s="311"/>
      <c r="G52" s="311"/>
      <c r="H52" s="311"/>
      <c r="I52" s="311"/>
      <c r="J52" s="311"/>
      <c r="K52" s="311"/>
      <c r="L52" s="311"/>
    </row>
    <row r="53" spans="1:12" ht="20.25" customHeight="1">
      <c r="A53" s="302" t="s">
        <v>248</v>
      </c>
      <c r="B53" s="302"/>
      <c r="C53" s="302"/>
      <c r="D53" s="302"/>
      <c r="E53" s="302"/>
      <c r="F53" s="312"/>
      <c r="G53" s="312"/>
      <c r="H53" s="312"/>
      <c r="I53" s="312"/>
      <c r="J53" s="312"/>
      <c r="K53" s="312"/>
      <c r="L53" s="312"/>
    </row>
  </sheetData>
  <sheetProtection/>
  <mergeCells count="6">
    <mergeCell ref="A53:L53"/>
    <mergeCell ref="A8:L8"/>
    <mergeCell ref="C11:L11"/>
    <mergeCell ref="A11:A12"/>
    <mergeCell ref="B11:B12"/>
    <mergeCell ref="A52:L5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7.875" style="7" customWidth="1"/>
    <col min="3" max="3" width="8.125" style="7" customWidth="1"/>
    <col min="4" max="4" width="13.125" style="7" customWidth="1"/>
    <col min="5" max="5" width="13.375" style="7" customWidth="1"/>
    <col min="6" max="6" width="10.125" style="7" customWidth="1"/>
    <col min="7" max="8" width="10.125" style="6" customWidth="1"/>
    <col min="9" max="9" width="10.125" style="7" customWidth="1"/>
    <col min="10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471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 t="str">
        <f>"od 1. januarja do "&amp;podatki!B1</f>
        <v>od 1. januarja do 31.12.2012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227</v>
      </c>
      <c r="F12" s="5"/>
    </row>
    <row r="13" spans="1:6" s="2" customFormat="1" ht="26.25" customHeight="1">
      <c r="A13" s="324" t="s">
        <v>590</v>
      </c>
      <c r="B13" s="326" t="s">
        <v>591</v>
      </c>
      <c r="C13" s="328" t="s">
        <v>333</v>
      </c>
      <c r="D13" s="330" t="s">
        <v>620</v>
      </c>
      <c r="E13" s="331"/>
      <c r="F13" s="125"/>
    </row>
    <row r="14" spans="1:6" s="2" customFormat="1" ht="12.75">
      <c r="A14" s="325"/>
      <c r="B14" s="327"/>
      <c r="C14" s="329"/>
      <c r="D14" s="124" t="s">
        <v>338</v>
      </c>
      <c r="E14" s="186" t="s">
        <v>339</v>
      </c>
      <c r="F14" s="125"/>
    </row>
    <row r="15" spans="1:6" s="2" customFormat="1" ht="13.5" thickBot="1">
      <c r="A15" s="237" t="s">
        <v>450</v>
      </c>
      <c r="B15" s="238" t="s">
        <v>451</v>
      </c>
      <c r="C15" s="238" t="s">
        <v>449</v>
      </c>
      <c r="D15" s="239" t="s">
        <v>621</v>
      </c>
      <c r="E15" s="240" t="s">
        <v>622</v>
      </c>
      <c r="F15" s="125"/>
    </row>
    <row r="16" spans="1:6" s="2" customFormat="1" ht="22.5">
      <c r="A16" s="244"/>
      <c r="B16" s="245" t="s">
        <v>698</v>
      </c>
      <c r="C16" s="246">
        <v>101</v>
      </c>
      <c r="D16" s="247">
        <f>podatki!B63</f>
        <v>89538</v>
      </c>
      <c r="E16" s="248">
        <f>podatki!C63</f>
        <v>81704</v>
      </c>
      <c r="F16" s="3"/>
    </row>
    <row r="17" spans="1:6" s="2" customFormat="1" ht="22.5">
      <c r="A17" s="254"/>
      <c r="B17" s="255" t="s">
        <v>699</v>
      </c>
      <c r="C17" s="256">
        <f aca="true" t="shared" si="0" ref="C17:C48">C16+1</f>
        <v>102</v>
      </c>
      <c r="D17" s="257">
        <f>podatki!B64</f>
        <v>49133</v>
      </c>
      <c r="E17" s="187">
        <f>podatki!C64</f>
        <v>41299</v>
      </c>
      <c r="F17" s="3"/>
    </row>
    <row r="18" spans="1:6" s="2" customFormat="1" ht="22.5">
      <c r="A18" s="251" t="s">
        <v>700</v>
      </c>
      <c r="B18" s="252" t="s">
        <v>701</v>
      </c>
      <c r="C18" s="253">
        <f t="shared" si="0"/>
        <v>103</v>
      </c>
      <c r="D18" s="230">
        <f>podatki!B65</f>
        <v>0</v>
      </c>
      <c r="E18" s="189">
        <f>podatki!C65</f>
        <v>0</v>
      </c>
      <c r="F18" s="3"/>
    </row>
    <row r="19" spans="1:6" s="2" customFormat="1" ht="22.5">
      <c r="A19" s="249" t="s">
        <v>702</v>
      </c>
      <c r="B19" s="250" t="s">
        <v>703</v>
      </c>
      <c r="C19" s="243">
        <f t="shared" si="0"/>
        <v>104</v>
      </c>
      <c r="D19" s="228">
        <f>podatki!B66</f>
        <v>0</v>
      </c>
      <c r="E19" s="190">
        <f>podatki!C66</f>
        <v>0</v>
      </c>
      <c r="F19" s="3"/>
    </row>
    <row r="20" spans="1:6" s="2" customFormat="1" ht="12.75">
      <c r="A20" s="226" t="s">
        <v>704</v>
      </c>
      <c r="B20" s="232" t="s">
        <v>472</v>
      </c>
      <c r="C20" s="231">
        <f t="shared" si="0"/>
        <v>105</v>
      </c>
      <c r="D20" s="229">
        <f>podatki!B67</f>
        <v>0</v>
      </c>
      <c r="E20" s="188">
        <f>podatki!C67</f>
        <v>0</v>
      </c>
      <c r="F20" s="3"/>
    </row>
    <row r="21" spans="1:6" s="2" customFormat="1" ht="12.75">
      <c r="A21" s="226" t="s">
        <v>705</v>
      </c>
      <c r="B21" s="232" t="s">
        <v>689</v>
      </c>
      <c r="C21" s="231">
        <f t="shared" si="0"/>
        <v>106</v>
      </c>
      <c r="D21" s="229">
        <f>podatki!B68</f>
        <v>0</v>
      </c>
      <c r="E21" s="188">
        <f>podatki!C68</f>
        <v>0</v>
      </c>
      <c r="F21" s="3"/>
    </row>
    <row r="22" spans="1:6" s="2" customFormat="1" ht="12.75">
      <c r="A22" s="226" t="s">
        <v>706</v>
      </c>
      <c r="B22" s="232" t="s">
        <v>473</v>
      </c>
      <c r="C22" s="231">
        <f t="shared" si="0"/>
        <v>107</v>
      </c>
      <c r="D22" s="229">
        <f>podatki!B69</f>
        <v>0</v>
      </c>
      <c r="E22" s="188">
        <f>podatki!C69</f>
        <v>0</v>
      </c>
      <c r="F22" s="3"/>
    </row>
    <row r="23" spans="1:6" s="2" customFormat="1" ht="22.5">
      <c r="A23" s="226" t="s">
        <v>707</v>
      </c>
      <c r="B23" s="232" t="s">
        <v>708</v>
      </c>
      <c r="C23" s="231">
        <f t="shared" si="0"/>
        <v>108</v>
      </c>
      <c r="D23" s="229">
        <f>podatki!B70</f>
        <v>0</v>
      </c>
      <c r="E23" s="188">
        <f>podatki!C70</f>
        <v>0</v>
      </c>
      <c r="F23" s="3"/>
    </row>
    <row r="24" spans="1:6" s="2" customFormat="1" ht="12.75">
      <c r="A24" s="226" t="s">
        <v>709</v>
      </c>
      <c r="B24" s="232" t="s">
        <v>474</v>
      </c>
      <c r="C24" s="231">
        <f t="shared" si="0"/>
        <v>109</v>
      </c>
      <c r="D24" s="229">
        <f>podatki!B71</f>
        <v>0</v>
      </c>
      <c r="E24" s="188">
        <f>podatki!C71</f>
        <v>0</v>
      </c>
      <c r="F24" s="3"/>
    </row>
    <row r="25" spans="1:6" s="2" customFormat="1" ht="12.75">
      <c r="A25" s="226" t="s">
        <v>710</v>
      </c>
      <c r="B25" s="232" t="s">
        <v>475</v>
      </c>
      <c r="C25" s="231">
        <f t="shared" si="0"/>
        <v>110</v>
      </c>
      <c r="D25" s="229">
        <f>podatki!B72</f>
        <v>0</v>
      </c>
      <c r="E25" s="188">
        <f>podatki!C72</f>
        <v>0</v>
      </c>
      <c r="F25" s="3"/>
    </row>
    <row r="26" spans="1:6" s="2" customFormat="1" ht="12.75">
      <c r="A26" s="226" t="s">
        <v>711</v>
      </c>
      <c r="B26" s="232" t="s">
        <v>476</v>
      </c>
      <c r="C26" s="231">
        <f t="shared" si="0"/>
        <v>111</v>
      </c>
      <c r="D26" s="229">
        <f>podatki!B73</f>
        <v>0</v>
      </c>
      <c r="E26" s="188">
        <f>podatki!C73</f>
        <v>0</v>
      </c>
      <c r="F26" s="3"/>
    </row>
    <row r="27" spans="1:6" s="2" customFormat="1" ht="12.75">
      <c r="A27" s="226" t="s">
        <v>712</v>
      </c>
      <c r="B27" s="232" t="s">
        <v>477</v>
      </c>
      <c r="C27" s="231">
        <f t="shared" si="0"/>
        <v>112</v>
      </c>
      <c r="D27" s="229">
        <f>podatki!B74</f>
        <v>0</v>
      </c>
      <c r="E27" s="188">
        <f>podatki!C74</f>
        <v>0</v>
      </c>
      <c r="F27" s="3"/>
    </row>
    <row r="28" spans="1:6" s="2" customFormat="1" ht="22.5">
      <c r="A28" s="226" t="s">
        <v>713</v>
      </c>
      <c r="B28" s="232" t="s">
        <v>714</v>
      </c>
      <c r="C28" s="231">
        <f t="shared" si="0"/>
        <v>113</v>
      </c>
      <c r="D28" s="229">
        <f>podatki!B75</f>
        <v>0</v>
      </c>
      <c r="E28" s="188">
        <f>podatki!C75</f>
        <v>0</v>
      </c>
      <c r="F28" s="3"/>
    </row>
    <row r="29" spans="1:6" s="2" customFormat="1" ht="12.75">
      <c r="A29" s="226" t="s">
        <v>715</v>
      </c>
      <c r="B29" s="232" t="s">
        <v>418</v>
      </c>
      <c r="C29" s="231">
        <f t="shared" si="0"/>
        <v>114</v>
      </c>
      <c r="D29" s="229">
        <f>podatki!B76</f>
        <v>0</v>
      </c>
      <c r="E29" s="188">
        <f>podatki!C76</f>
        <v>0</v>
      </c>
      <c r="F29" s="3"/>
    </row>
    <row r="30" spans="1:6" s="2" customFormat="1" ht="12.75">
      <c r="A30" s="226" t="s">
        <v>716</v>
      </c>
      <c r="B30" s="232" t="s">
        <v>478</v>
      </c>
      <c r="C30" s="231">
        <f t="shared" si="0"/>
        <v>115</v>
      </c>
      <c r="D30" s="229">
        <f>podatki!B77</f>
        <v>0</v>
      </c>
      <c r="E30" s="188">
        <f>podatki!C77</f>
        <v>0</v>
      </c>
      <c r="F30" s="3"/>
    </row>
    <row r="31" spans="1:6" s="2" customFormat="1" ht="22.5">
      <c r="A31" s="226" t="s">
        <v>717</v>
      </c>
      <c r="B31" s="232" t="s">
        <v>718</v>
      </c>
      <c r="C31" s="231">
        <f t="shared" si="0"/>
        <v>116</v>
      </c>
      <c r="D31" s="229">
        <f>podatki!B78</f>
        <v>0</v>
      </c>
      <c r="E31" s="188">
        <f>podatki!C78</f>
        <v>0</v>
      </c>
      <c r="F31" s="3"/>
    </row>
    <row r="32" spans="1:6" s="2" customFormat="1" ht="12.75">
      <c r="A32" s="226" t="s">
        <v>719</v>
      </c>
      <c r="B32" s="232" t="s">
        <v>479</v>
      </c>
      <c r="C32" s="231">
        <f t="shared" si="0"/>
        <v>117</v>
      </c>
      <c r="D32" s="229">
        <f>podatki!B79</f>
        <v>0</v>
      </c>
      <c r="E32" s="188">
        <f>podatki!C79</f>
        <v>0</v>
      </c>
      <c r="F32" s="3"/>
    </row>
    <row r="33" spans="1:6" s="2" customFormat="1" ht="12.75">
      <c r="A33" s="226" t="s">
        <v>720</v>
      </c>
      <c r="B33" s="232" t="s">
        <v>480</v>
      </c>
      <c r="C33" s="231">
        <f t="shared" si="0"/>
        <v>118</v>
      </c>
      <c r="D33" s="229">
        <f>podatki!B80</f>
        <v>0</v>
      </c>
      <c r="E33" s="188">
        <f>podatki!C80</f>
        <v>0</v>
      </c>
      <c r="F33" s="3"/>
    </row>
    <row r="34" spans="1:6" s="2" customFormat="1" ht="12.75">
      <c r="A34" s="226" t="s">
        <v>721</v>
      </c>
      <c r="B34" s="232" t="s">
        <v>481</v>
      </c>
      <c r="C34" s="231">
        <f t="shared" si="0"/>
        <v>119</v>
      </c>
      <c r="D34" s="229">
        <f>podatki!B81</f>
        <v>0</v>
      </c>
      <c r="E34" s="188">
        <f>podatki!C81</f>
        <v>0</v>
      </c>
      <c r="F34" s="3"/>
    </row>
    <row r="35" spans="1:6" s="2" customFormat="1" ht="12.75">
      <c r="A35" s="226" t="s">
        <v>722</v>
      </c>
      <c r="B35" s="232" t="s">
        <v>482</v>
      </c>
      <c r="C35" s="231">
        <f t="shared" si="0"/>
        <v>120</v>
      </c>
      <c r="D35" s="229">
        <f>podatki!B82</f>
        <v>0</v>
      </c>
      <c r="E35" s="188">
        <f>podatki!C82</f>
        <v>0</v>
      </c>
      <c r="F35" s="3"/>
    </row>
    <row r="36" spans="1:6" s="2" customFormat="1" ht="22.5">
      <c r="A36" s="226" t="s">
        <v>723</v>
      </c>
      <c r="B36" s="232" t="s">
        <v>724</v>
      </c>
      <c r="C36" s="231">
        <f t="shared" si="0"/>
        <v>121</v>
      </c>
      <c r="D36" s="229">
        <f>podatki!B83</f>
        <v>0</v>
      </c>
      <c r="E36" s="188">
        <f>podatki!C83</f>
        <v>0</v>
      </c>
      <c r="F36" s="3"/>
    </row>
    <row r="37" spans="1:6" s="2" customFormat="1" ht="12.75">
      <c r="A37" s="226" t="s">
        <v>725</v>
      </c>
      <c r="B37" s="232" t="s">
        <v>604</v>
      </c>
      <c r="C37" s="231">
        <f t="shared" si="0"/>
        <v>122</v>
      </c>
      <c r="D37" s="229">
        <f>podatki!B84</f>
        <v>0</v>
      </c>
      <c r="E37" s="188">
        <f>podatki!C84</f>
        <v>0</v>
      </c>
      <c r="F37" s="3"/>
    </row>
    <row r="38" spans="1:6" s="2" customFormat="1" ht="12.75">
      <c r="A38" s="226" t="s">
        <v>726</v>
      </c>
      <c r="B38" s="232" t="s">
        <v>483</v>
      </c>
      <c r="C38" s="231">
        <f t="shared" si="0"/>
        <v>123</v>
      </c>
      <c r="D38" s="229">
        <f>podatki!B85</f>
        <v>0</v>
      </c>
      <c r="E38" s="188">
        <f>podatki!C85</f>
        <v>0</v>
      </c>
      <c r="F38" s="3"/>
    </row>
    <row r="39" spans="1:6" s="2" customFormat="1" ht="12.75">
      <c r="A39" s="226" t="s">
        <v>727</v>
      </c>
      <c r="B39" s="232" t="s">
        <v>484</v>
      </c>
      <c r="C39" s="231">
        <f t="shared" si="0"/>
        <v>124</v>
      </c>
      <c r="D39" s="229">
        <f>podatki!B86</f>
        <v>0</v>
      </c>
      <c r="E39" s="188">
        <f>podatki!C86</f>
        <v>0</v>
      </c>
      <c r="F39" s="3"/>
    </row>
    <row r="40" spans="1:6" s="2" customFormat="1" ht="12.75">
      <c r="A40" s="226" t="s">
        <v>728</v>
      </c>
      <c r="B40" s="232" t="s">
        <v>545</v>
      </c>
      <c r="C40" s="231">
        <f t="shared" si="0"/>
        <v>125</v>
      </c>
      <c r="D40" s="229">
        <f>podatki!B87</f>
        <v>0</v>
      </c>
      <c r="E40" s="188">
        <f>podatki!C87</f>
        <v>0</v>
      </c>
      <c r="F40" s="3"/>
    </row>
    <row r="41" spans="1:6" s="2" customFormat="1" ht="12.75">
      <c r="A41" s="226" t="s">
        <v>729</v>
      </c>
      <c r="B41" s="232" t="s">
        <v>485</v>
      </c>
      <c r="C41" s="231">
        <f t="shared" si="0"/>
        <v>126</v>
      </c>
      <c r="D41" s="229">
        <f>podatki!B88</f>
        <v>0</v>
      </c>
      <c r="E41" s="188">
        <f>podatki!C88</f>
        <v>0</v>
      </c>
      <c r="F41" s="3"/>
    </row>
    <row r="42" spans="1:6" s="2" customFormat="1" ht="12.75">
      <c r="A42" s="226" t="s">
        <v>730</v>
      </c>
      <c r="B42" s="232" t="s">
        <v>486</v>
      </c>
      <c r="C42" s="231">
        <f t="shared" si="0"/>
        <v>127</v>
      </c>
      <c r="D42" s="229">
        <f>podatki!B89</f>
        <v>0</v>
      </c>
      <c r="E42" s="188">
        <f>podatki!C89</f>
        <v>0</v>
      </c>
      <c r="F42" s="3"/>
    </row>
    <row r="43" spans="1:6" s="2" customFormat="1" ht="12.75">
      <c r="A43" s="226" t="s">
        <v>731</v>
      </c>
      <c r="B43" s="232" t="s">
        <v>546</v>
      </c>
      <c r="C43" s="231">
        <f t="shared" si="0"/>
        <v>128</v>
      </c>
      <c r="D43" s="229">
        <f>podatki!B90</f>
        <v>0</v>
      </c>
      <c r="E43" s="188">
        <f>podatki!C90</f>
        <v>0</v>
      </c>
      <c r="F43" s="3"/>
    </row>
    <row r="44" spans="1:6" s="2" customFormat="1" ht="12.75">
      <c r="A44" s="226" t="s">
        <v>732</v>
      </c>
      <c r="B44" s="232" t="s">
        <v>487</v>
      </c>
      <c r="C44" s="231">
        <f t="shared" si="0"/>
        <v>129</v>
      </c>
      <c r="D44" s="229">
        <f>podatki!B91</f>
        <v>0</v>
      </c>
      <c r="E44" s="188">
        <f>podatki!C91</f>
        <v>0</v>
      </c>
      <c r="F44" s="3"/>
    </row>
    <row r="45" spans="1:6" s="2" customFormat="1" ht="12.75">
      <c r="A45" s="226" t="s">
        <v>733</v>
      </c>
      <c r="B45" s="232" t="s">
        <v>488</v>
      </c>
      <c r="C45" s="231">
        <f t="shared" si="0"/>
        <v>130</v>
      </c>
      <c r="D45" s="229">
        <f>podatki!B92</f>
        <v>0</v>
      </c>
      <c r="E45" s="188">
        <f>podatki!C92</f>
        <v>0</v>
      </c>
      <c r="F45" s="3"/>
    </row>
    <row r="46" spans="1:6" s="2" customFormat="1" ht="22.5">
      <c r="A46" s="226" t="s">
        <v>734</v>
      </c>
      <c r="B46" s="232" t="s">
        <v>735</v>
      </c>
      <c r="C46" s="231">
        <f t="shared" si="0"/>
        <v>131</v>
      </c>
      <c r="D46" s="229">
        <f>podatki!B93</f>
        <v>0</v>
      </c>
      <c r="E46" s="188">
        <f>podatki!C93</f>
        <v>0</v>
      </c>
      <c r="F46" s="3"/>
    </row>
    <row r="47" spans="1:6" s="2" customFormat="1" ht="12.75">
      <c r="A47" s="226" t="s">
        <v>736</v>
      </c>
      <c r="B47" s="232" t="s">
        <v>489</v>
      </c>
      <c r="C47" s="231">
        <f t="shared" si="0"/>
        <v>132</v>
      </c>
      <c r="D47" s="229">
        <f>podatki!B94</f>
        <v>0</v>
      </c>
      <c r="E47" s="188">
        <f>podatki!C94</f>
        <v>0</v>
      </c>
      <c r="F47" s="3"/>
    </row>
    <row r="48" spans="1:6" s="2" customFormat="1" ht="12.75">
      <c r="A48" s="226" t="s">
        <v>737</v>
      </c>
      <c r="B48" s="232" t="s">
        <v>490</v>
      </c>
      <c r="C48" s="231">
        <f t="shared" si="0"/>
        <v>133</v>
      </c>
      <c r="D48" s="229">
        <f>podatki!B95</f>
        <v>0</v>
      </c>
      <c r="E48" s="188">
        <f>podatki!C95</f>
        <v>0</v>
      </c>
      <c r="F48" s="3"/>
    </row>
    <row r="49" spans="1:6" s="2" customFormat="1" ht="12.75">
      <c r="A49" s="226" t="s">
        <v>738</v>
      </c>
      <c r="B49" s="232" t="s">
        <v>491</v>
      </c>
      <c r="C49" s="231">
        <f aca="true" t="shared" si="1" ref="C49:C80">C48+1</f>
        <v>134</v>
      </c>
      <c r="D49" s="229">
        <f>podatki!B96</f>
        <v>0</v>
      </c>
      <c r="E49" s="188">
        <f>podatki!C96</f>
        <v>0</v>
      </c>
      <c r="F49" s="3"/>
    </row>
    <row r="50" spans="1:6" s="2" customFormat="1" ht="12.75">
      <c r="A50" s="226" t="s">
        <v>739</v>
      </c>
      <c r="B50" s="232" t="s">
        <v>492</v>
      </c>
      <c r="C50" s="231">
        <f t="shared" si="1"/>
        <v>135</v>
      </c>
      <c r="D50" s="229">
        <f>podatki!B97</f>
        <v>0</v>
      </c>
      <c r="E50" s="188">
        <f>podatki!C97</f>
        <v>0</v>
      </c>
      <c r="F50" s="3"/>
    </row>
    <row r="51" spans="1:6" s="2" customFormat="1" ht="12.75">
      <c r="A51" s="226" t="s">
        <v>740</v>
      </c>
      <c r="B51" s="232" t="s">
        <v>493</v>
      </c>
      <c r="C51" s="231">
        <f t="shared" si="1"/>
        <v>136</v>
      </c>
      <c r="D51" s="229">
        <f>podatki!B98</f>
        <v>0</v>
      </c>
      <c r="E51" s="188">
        <f>podatki!C98</f>
        <v>0</v>
      </c>
      <c r="F51" s="3"/>
    </row>
    <row r="52" spans="1:6" s="2" customFormat="1" ht="12.75">
      <c r="A52" s="226" t="s">
        <v>741</v>
      </c>
      <c r="B52" s="232" t="s">
        <v>494</v>
      </c>
      <c r="C52" s="231">
        <f t="shared" si="1"/>
        <v>137</v>
      </c>
      <c r="D52" s="229">
        <f>podatki!B99</f>
        <v>0</v>
      </c>
      <c r="E52" s="188">
        <f>podatki!C99</f>
        <v>0</v>
      </c>
      <c r="F52" s="3"/>
    </row>
    <row r="53" spans="1:6" s="2" customFormat="1" ht="12.75">
      <c r="A53" s="226" t="s">
        <v>742</v>
      </c>
      <c r="B53" s="232" t="s">
        <v>495</v>
      </c>
      <c r="C53" s="231">
        <f t="shared" si="1"/>
        <v>138</v>
      </c>
      <c r="D53" s="229">
        <f>podatki!B100</f>
        <v>0</v>
      </c>
      <c r="E53" s="188">
        <f>podatki!C100</f>
        <v>0</v>
      </c>
      <c r="F53" s="3"/>
    </row>
    <row r="54" spans="1:6" s="2" customFormat="1" ht="12.75">
      <c r="A54" s="227" t="s">
        <v>743</v>
      </c>
      <c r="B54" s="233" t="s">
        <v>496</v>
      </c>
      <c r="C54" s="234">
        <f t="shared" si="1"/>
        <v>139</v>
      </c>
      <c r="D54" s="258">
        <f>podatki!B101</f>
        <v>0</v>
      </c>
      <c r="E54" s="191">
        <f>podatki!C101</f>
        <v>0</v>
      </c>
      <c r="F54" s="3"/>
    </row>
    <row r="55" spans="1:6" s="2" customFormat="1" ht="22.5">
      <c r="A55" s="259" t="s">
        <v>744</v>
      </c>
      <c r="B55" s="255" t="s">
        <v>745</v>
      </c>
      <c r="C55" s="256">
        <f t="shared" si="1"/>
        <v>140</v>
      </c>
      <c r="D55" s="257">
        <f>podatki!B102</f>
        <v>49133</v>
      </c>
      <c r="E55" s="187">
        <f>podatki!C102</f>
        <v>41299</v>
      </c>
      <c r="F55" s="3"/>
    </row>
    <row r="56" spans="1:6" s="2" customFormat="1" ht="22.5">
      <c r="A56" s="249" t="s">
        <v>746</v>
      </c>
      <c r="B56" s="250" t="s">
        <v>747</v>
      </c>
      <c r="C56" s="243">
        <f t="shared" si="1"/>
        <v>141</v>
      </c>
      <c r="D56" s="228">
        <f>podatki!B103</f>
        <v>40001</v>
      </c>
      <c r="E56" s="190">
        <f>podatki!C103</f>
        <v>26874</v>
      </c>
      <c r="F56" s="3"/>
    </row>
    <row r="57" spans="1:6" s="2" customFormat="1" ht="22.5">
      <c r="A57" s="226" t="s">
        <v>748</v>
      </c>
      <c r="B57" s="232" t="s">
        <v>683</v>
      </c>
      <c r="C57" s="231">
        <f t="shared" si="1"/>
        <v>142</v>
      </c>
      <c r="D57" s="229">
        <f>podatki!B104</f>
        <v>0</v>
      </c>
      <c r="E57" s="188">
        <f>podatki!C104</f>
        <v>0</v>
      </c>
      <c r="F57" s="3"/>
    </row>
    <row r="58" spans="1:6" s="2" customFormat="1" ht="12.75">
      <c r="A58" s="226" t="s">
        <v>749</v>
      </c>
      <c r="B58" s="232" t="s">
        <v>497</v>
      </c>
      <c r="C58" s="231">
        <f t="shared" si="1"/>
        <v>143</v>
      </c>
      <c r="D58" s="229">
        <f>podatki!B105</f>
        <v>40001</v>
      </c>
      <c r="E58" s="188">
        <f>podatki!C105</f>
        <v>26874</v>
      </c>
      <c r="F58" s="3"/>
    </row>
    <row r="59" spans="1:6" s="2" customFormat="1" ht="12.75">
      <c r="A59" s="226" t="s">
        <v>750</v>
      </c>
      <c r="B59" s="232" t="s">
        <v>498</v>
      </c>
      <c r="C59" s="231">
        <f t="shared" si="1"/>
        <v>144</v>
      </c>
      <c r="D59" s="229">
        <f>podatki!B106</f>
        <v>0</v>
      </c>
      <c r="E59" s="188">
        <f>podatki!C106</f>
        <v>0</v>
      </c>
      <c r="F59" s="3"/>
    </row>
    <row r="60" spans="1:6" s="2" customFormat="1" ht="22.5">
      <c r="A60" s="226" t="s">
        <v>751</v>
      </c>
      <c r="B60" s="232" t="s">
        <v>752</v>
      </c>
      <c r="C60" s="231">
        <f t="shared" si="1"/>
        <v>145</v>
      </c>
      <c r="D60" s="229">
        <f>podatki!B107</f>
        <v>0</v>
      </c>
      <c r="E60" s="188">
        <f>podatki!C107</f>
        <v>0</v>
      </c>
      <c r="F60" s="3"/>
    </row>
    <row r="61" spans="1:6" s="2" customFormat="1" ht="12.75">
      <c r="A61" s="226" t="s">
        <v>753</v>
      </c>
      <c r="B61" s="232" t="s">
        <v>499</v>
      </c>
      <c r="C61" s="231">
        <f t="shared" si="1"/>
        <v>146</v>
      </c>
      <c r="D61" s="229">
        <f>podatki!B108</f>
        <v>0</v>
      </c>
      <c r="E61" s="188">
        <f>podatki!C108</f>
        <v>0</v>
      </c>
      <c r="F61" s="3"/>
    </row>
    <row r="62" spans="1:6" s="2" customFormat="1" ht="12.75">
      <c r="A62" s="226" t="s">
        <v>754</v>
      </c>
      <c r="B62" s="232" t="s">
        <v>500</v>
      </c>
      <c r="C62" s="231">
        <f t="shared" si="1"/>
        <v>147</v>
      </c>
      <c r="D62" s="229">
        <f>podatki!B109</f>
        <v>0</v>
      </c>
      <c r="E62" s="188">
        <f>podatki!C109</f>
        <v>0</v>
      </c>
      <c r="F62" s="3"/>
    </row>
    <row r="63" spans="1:6" s="2" customFormat="1" ht="12.75">
      <c r="A63" s="226" t="s">
        <v>755</v>
      </c>
      <c r="B63" s="232" t="s">
        <v>684</v>
      </c>
      <c r="C63" s="231">
        <f t="shared" si="1"/>
        <v>148</v>
      </c>
      <c r="D63" s="229">
        <f>podatki!B110</f>
        <v>0</v>
      </c>
      <c r="E63" s="188">
        <f>podatki!C110</f>
        <v>0</v>
      </c>
      <c r="F63" s="3"/>
    </row>
    <row r="64" spans="1:6" s="2" customFormat="1" ht="12.75">
      <c r="A64" s="226" t="s">
        <v>756</v>
      </c>
      <c r="B64" s="232" t="s">
        <v>501</v>
      </c>
      <c r="C64" s="231">
        <f t="shared" si="1"/>
        <v>149</v>
      </c>
      <c r="D64" s="229">
        <f>podatki!B111</f>
        <v>0</v>
      </c>
      <c r="E64" s="188">
        <f>podatki!C111</f>
        <v>0</v>
      </c>
      <c r="F64" s="3"/>
    </row>
    <row r="65" spans="1:6" s="2" customFormat="1" ht="22.5">
      <c r="A65" s="226" t="s">
        <v>757</v>
      </c>
      <c r="B65" s="232" t="s">
        <v>758</v>
      </c>
      <c r="C65" s="231">
        <f t="shared" si="1"/>
        <v>150</v>
      </c>
      <c r="D65" s="229">
        <f>podatki!B112</f>
        <v>9132</v>
      </c>
      <c r="E65" s="188">
        <f>podatki!C112</f>
        <v>14425</v>
      </c>
      <c r="F65" s="3"/>
    </row>
    <row r="66" spans="1:6" s="2" customFormat="1" ht="12.75">
      <c r="A66" s="226" t="s">
        <v>759</v>
      </c>
      <c r="B66" s="232" t="s">
        <v>502</v>
      </c>
      <c r="C66" s="231">
        <f t="shared" si="1"/>
        <v>151</v>
      </c>
      <c r="D66" s="229">
        <f>podatki!B113</f>
        <v>0</v>
      </c>
      <c r="E66" s="188">
        <f>podatki!C113</f>
        <v>0</v>
      </c>
      <c r="F66" s="3"/>
    </row>
    <row r="67" spans="1:6" s="2" customFormat="1" ht="12.75">
      <c r="A67" s="227" t="s">
        <v>760</v>
      </c>
      <c r="B67" s="233" t="s">
        <v>503</v>
      </c>
      <c r="C67" s="234">
        <f t="shared" si="1"/>
        <v>152</v>
      </c>
      <c r="D67" s="258">
        <f>podatki!B114</f>
        <v>9132</v>
      </c>
      <c r="E67" s="191">
        <f>podatki!C114</f>
        <v>14425</v>
      </c>
      <c r="F67" s="3"/>
    </row>
    <row r="68" spans="1:6" s="2" customFormat="1" ht="22.5">
      <c r="A68" s="259" t="s">
        <v>761</v>
      </c>
      <c r="B68" s="255" t="s">
        <v>762</v>
      </c>
      <c r="C68" s="256">
        <f t="shared" si="1"/>
        <v>153</v>
      </c>
      <c r="D68" s="257">
        <f>podatki!B115</f>
        <v>0</v>
      </c>
      <c r="E68" s="187">
        <f>podatki!C115</f>
        <v>0</v>
      </c>
      <c r="F68" s="3"/>
    </row>
    <row r="69" spans="1:6" s="2" customFormat="1" ht="22.5">
      <c r="A69" s="249" t="s">
        <v>763</v>
      </c>
      <c r="B69" s="250" t="s">
        <v>764</v>
      </c>
      <c r="C69" s="243">
        <f t="shared" si="1"/>
        <v>154</v>
      </c>
      <c r="D69" s="228">
        <f>podatki!B116</f>
        <v>0</v>
      </c>
      <c r="E69" s="190">
        <f>podatki!C116</f>
        <v>0</v>
      </c>
      <c r="F69" s="3"/>
    </row>
    <row r="70" spans="1:6" s="2" customFormat="1" ht="12.75">
      <c r="A70" s="226" t="s">
        <v>765</v>
      </c>
      <c r="B70" s="232" t="s">
        <v>504</v>
      </c>
      <c r="C70" s="231">
        <f t="shared" si="1"/>
        <v>155</v>
      </c>
      <c r="D70" s="229">
        <f>podatki!B117</f>
        <v>0</v>
      </c>
      <c r="E70" s="188">
        <f>podatki!C117</f>
        <v>0</v>
      </c>
      <c r="F70" s="3"/>
    </row>
    <row r="71" spans="1:6" s="2" customFormat="1" ht="12.75">
      <c r="A71" s="226" t="s">
        <v>766</v>
      </c>
      <c r="B71" s="232" t="s">
        <v>505</v>
      </c>
      <c r="C71" s="231">
        <f t="shared" si="1"/>
        <v>156</v>
      </c>
      <c r="D71" s="229">
        <f>podatki!B118</f>
        <v>0</v>
      </c>
      <c r="E71" s="188">
        <f>podatki!C118</f>
        <v>0</v>
      </c>
      <c r="F71" s="3"/>
    </row>
    <row r="72" spans="1:6" s="2" customFormat="1" ht="12.75">
      <c r="A72" s="226" t="s">
        <v>767</v>
      </c>
      <c r="B72" s="232" t="s">
        <v>506</v>
      </c>
      <c r="C72" s="231">
        <f t="shared" si="1"/>
        <v>157</v>
      </c>
      <c r="D72" s="229">
        <f>podatki!B119</f>
        <v>0</v>
      </c>
      <c r="E72" s="188">
        <f>podatki!C119</f>
        <v>0</v>
      </c>
      <c r="F72" s="3"/>
    </row>
    <row r="73" spans="1:6" s="2" customFormat="1" ht="12.75">
      <c r="A73" s="226" t="s">
        <v>768</v>
      </c>
      <c r="B73" s="232" t="s">
        <v>507</v>
      </c>
      <c r="C73" s="231">
        <f t="shared" si="1"/>
        <v>158</v>
      </c>
      <c r="D73" s="229">
        <f>podatki!B120</f>
        <v>0</v>
      </c>
      <c r="E73" s="188">
        <f>podatki!C120</f>
        <v>0</v>
      </c>
      <c r="F73" s="3"/>
    </row>
    <row r="74" spans="1:6" s="2" customFormat="1" ht="22.5">
      <c r="A74" s="226" t="s">
        <v>769</v>
      </c>
      <c r="B74" s="232" t="s">
        <v>770</v>
      </c>
      <c r="C74" s="231">
        <f t="shared" si="1"/>
        <v>159</v>
      </c>
      <c r="D74" s="229">
        <f>podatki!B121</f>
        <v>0</v>
      </c>
      <c r="E74" s="188">
        <f>podatki!C121</f>
        <v>0</v>
      </c>
      <c r="F74" s="3"/>
    </row>
    <row r="75" spans="1:6" s="2" customFormat="1" ht="12.75">
      <c r="A75" s="226" t="s">
        <v>771</v>
      </c>
      <c r="B75" s="232" t="s">
        <v>508</v>
      </c>
      <c r="C75" s="231">
        <f t="shared" si="1"/>
        <v>160</v>
      </c>
      <c r="D75" s="229">
        <f>podatki!B122</f>
        <v>0</v>
      </c>
      <c r="E75" s="188">
        <f>podatki!C122</f>
        <v>0</v>
      </c>
      <c r="F75" s="3"/>
    </row>
    <row r="76" spans="1:6" s="2" customFormat="1" ht="12.75">
      <c r="A76" s="226" t="s">
        <v>772</v>
      </c>
      <c r="B76" s="232" t="s">
        <v>509</v>
      </c>
      <c r="C76" s="231">
        <f t="shared" si="1"/>
        <v>161</v>
      </c>
      <c r="D76" s="229">
        <f>podatki!B123</f>
        <v>0</v>
      </c>
      <c r="E76" s="188">
        <f>podatki!C123</f>
        <v>0</v>
      </c>
      <c r="F76" s="3"/>
    </row>
    <row r="77" spans="1:6" s="2" customFormat="1" ht="22.5">
      <c r="A77" s="226" t="s">
        <v>773</v>
      </c>
      <c r="B77" s="232" t="s">
        <v>774</v>
      </c>
      <c r="C77" s="231">
        <f t="shared" si="1"/>
        <v>162</v>
      </c>
      <c r="D77" s="229">
        <f>podatki!B124</f>
        <v>0</v>
      </c>
      <c r="E77" s="188">
        <f>podatki!C124</f>
        <v>0</v>
      </c>
      <c r="F77" s="3"/>
    </row>
    <row r="78" spans="1:6" s="2" customFormat="1" ht="12.75">
      <c r="A78" s="226" t="s">
        <v>775</v>
      </c>
      <c r="B78" s="232" t="s">
        <v>510</v>
      </c>
      <c r="C78" s="231">
        <f t="shared" si="1"/>
        <v>163</v>
      </c>
      <c r="D78" s="229">
        <f>podatki!B125</f>
        <v>0</v>
      </c>
      <c r="E78" s="188">
        <f>podatki!C125</f>
        <v>0</v>
      </c>
      <c r="F78" s="3"/>
    </row>
    <row r="79" spans="1:6" s="2" customFormat="1" ht="12.75">
      <c r="A79" s="226" t="s">
        <v>776</v>
      </c>
      <c r="B79" s="232" t="s">
        <v>511</v>
      </c>
      <c r="C79" s="231">
        <f t="shared" si="1"/>
        <v>164</v>
      </c>
      <c r="D79" s="229">
        <f>podatki!B126</f>
        <v>0</v>
      </c>
      <c r="E79" s="188">
        <f>podatki!C126</f>
        <v>0</v>
      </c>
      <c r="F79" s="3"/>
    </row>
    <row r="80" spans="1:6" s="2" customFormat="1" ht="12.75">
      <c r="A80" s="227" t="s">
        <v>777</v>
      </c>
      <c r="B80" s="233" t="s">
        <v>685</v>
      </c>
      <c r="C80" s="234">
        <f t="shared" si="1"/>
        <v>165</v>
      </c>
      <c r="D80" s="258">
        <f>podatki!B127</f>
        <v>0</v>
      </c>
      <c r="E80" s="191">
        <f>podatki!C127</f>
        <v>0</v>
      </c>
      <c r="F80" s="3"/>
    </row>
    <row r="81" spans="1:6" s="2" customFormat="1" ht="22.5">
      <c r="A81" s="259" t="s">
        <v>778</v>
      </c>
      <c r="B81" s="255" t="s">
        <v>779</v>
      </c>
      <c r="C81" s="256">
        <f aca="true" t="shared" si="2" ref="C81:C90">C80+1</f>
        <v>166</v>
      </c>
      <c r="D81" s="257">
        <f>podatki!B128</f>
        <v>0</v>
      </c>
      <c r="E81" s="187">
        <f>podatki!C128</f>
        <v>0</v>
      </c>
      <c r="F81" s="3"/>
    </row>
    <row r="82" spans="1:6" s="2" customFormat="1" ht="22.5">
      <c r="A82" s="249" t="s">
        <v>780</v>
      </c>
      <c r="B82" s="250" t="s">
        <v>781</v>
      </c>
      <c r="C82" s="243">
        <f t="shared" si="2"/>
        <v>167</v>
      </c>
      <c r="D82" s="228">
        <f>podatki!B129</f>
        <v>0</v>
      </c>
      <c r="E82" s="190">
        <f>podatki!C129</f>
        <v>0</v>
      </c>
      <c r="F82" s="3"/>
    </row>
    <row r="83" spans="1:6" s="2" customFormat="1" ht="12.75">
      <c r="A83" s="226" t="s">
        <v>782</v>
      </c>
      <c r="B83" s="232" t="s">
        <v>605</v>
      </c>
      <c r="C83" s="231">
        <f t="shared" si="2"/>
        <v>168</v>
      </c>
      <c r="D83" s="229">
        <f>podatki!B130</f>
        <v>0</v>
      </c>
      <c r="E83" s="188">
        <f>podatki!C130</f>
        <v>0</v>
      </c>
      <c r="F83" s="3"/>
    </row>
    <row r="84" spans="1:6" s="2" customFormat="1" ht="12.75">
      <c r="A84" s="226" t="s">
        <v>783</v>
      </c>
      <c r="B84" s="232" t="s">
        <v>606</v>
      </c>
      <c r="C84" s="231">
        <f t="shared" si="2"/>
        <v>169</v>
      </c>
      <c r="D84" s="229">
        <f>podatki!B131</f>
        <v>0</v>
      </c>
      <c r="E84" s="188">
        <f>podatki!C131</f>
        <v>0</v>
      </c>
      <c r="F84" s="3"/>
    </row>
    <row r="85" spans="1:6" s="2" customFormat="1" ht="22.5">
      <c r="A85" s="226" t="s">
        <v>784</v>
      </c>
      <c r="B85" s="232" t="s">
        <v>785</v>
      </c>
      <c r="C85" s="231">
        <f t="shared" si="2"/>
        <v>170</v>
      </c>
      <c r="D85" s="229">
        <f>podatki!B132</f>
        <v>0</v>
      </c>
      <c r="E85" s="188">
        <f>podatki!C132</f>
        <v>0</v>
      </c>
      <c r="F85" s="3"/>
    </row>
    <row r="86" spans="1:6" s="2" customFormat="1" ht="12.75">
      <c r="A86" s="226" t="s">
        <v>786</v>
      </c>
      <c r="B86" s="232" t="s">
        <v>607</v>
      </c>
      <c r="C86" s="231">
        <f t="shared" si="2"/>
        <v>171</v>
      </c>
      <c r="D86" s="229">
        <f>podatki!B133</f>
        <v>0</v>
      </c>
      <c r="E86" s="188">
        <f>podatki!C133</f>
        <v>0</v>
      </c>
      <c r="F86" s="3"/>
    </row>
    <row r="87" spans="1:6" s="2" customFormat="1" ht="12.75">
      <c r="A87" s="226" t="s">
        <v>787</v>
      </c>
      <c r="B87" s="232" t="s">
        <v>608</v>
      </c>
      <c r="C87" s="231">
        <f t="shared" si="2"/>
        <v>172</v>
      </c>
      <c r="D87" s="229">
        <f>podatki!B134</f>
        <v>0</v>
      </c>
      <c r="E87" s="188">
        <f>podatki!C134</f>
        <v>0</v>
      </c>
      <c r="F87" s="3"/>
    </row>
    <row r="88" spans="1:6" s="2" customFormat="1" ht="12.75">
      <c r="A88" s="226">
        <v>7312</v>
      </c>
      <c r="B88" s="232" t="s">
        <v>609</v>
      </c>
      <c r="C88" s="231">
        <f t="shared" si="2"/>
        <v>173</v>
      </c>
      <c r="D88" s="229">
        <f>podatki!B135</f>
        <v>0</v>
      </c>
      <c r="E88" s="188">
        <f>podatki!C135</f>
        <v>0</v>
      </c>
      <c r="F88" s="3"/>
    </row>
    <row r="89" spans="1:6" s="2" customFormat="1" ht="12.75">
      <c r="A89" s="226">
        <v>7313</v>
      </c>
      <c r="B89" s="232" t="s">
        <v>610</v>
      </c>
      <c r="C89" s="231">
        <f t="shared" si="2"/>
        <v>174</v>
      </c>
      <c r="D89" s="229">
        <f>podatki!B136</f>
        <v>0</v>
      </c>
      <c r="E89" s="188">
        <f>podatki!C136</f>
        <v>0</v>
      </c>
      <c r="F89" s="3"/>
    </row>
    <row r="90" spans="1:6" s="2" customFormat="1" ht="12.75">
      <c r="A90" s="227">
        <v>732</v>
      </c>
      <c r="B90" s="233" t="s">
        <v>611</v>
      </c>
      <c r="C90" s="234">
        <f t="shared" si="2"/>
        <v>175</v>
      </c>
      <c r="D90" s="258">
        <f>podatki!B137</f>
        <v>0</v>
      </c>
      <c r="E90" s="191">
        <f>podatki!C137</f>
        <v>0</v>
      </c>
      <c r="F90" s="3"/>
    </row>
    <row r="91" spans="1:6" s="2" customFormat="1" ht="22.5">
      <c r="A91" s="221">
        <v>74</v>
      </c>
      <c r="B91" s="260" t="s">
        <v>117</v>
      </c>
      <c r="C91" s="256">
        <v>176</v>
      </c>
      <c r="D91" s="257">
        <f>podatki!B138</f>
        <v>40405</v>
      </c>
      <c r="E91" s="187">
        <f>podatki!C138</f>
        <v>40405</v>
      </c>
      <c r="F91" s="3"/>
    </row>
    <row r="92" spans="1:6" s="2" customFormat="1" ht="22.5">
      <c r="A92" s="249" t="s">
        <v>788</v>
      </c>
      <c r="B92" s="250" t="s">
        <v>789</v>
      </c>
      <c r="C92" s="243">
        <v>177</v>
      </c>
      <c r="D92" s="228">
        <f>podatki!B139</f>
        <v>40405</v>
      </c>
      <c r="E92" s="190">
        <f>podatki!C139</f>
        <v>40405</v>
      </c>
      <c r="F92" s="3"/>
    </row>
    <row r="93" spans="1:6" s="2" customFormat="1" ht="12.75">
      <c r="A93" s="226">
        <v>7400</v>
      </c>
      <c r="B93" s="232" t="s">
        <v>512</v>
      </c>
      <c r="C93" s="231">
        <f>+C92+1</f>
        <v>178</v>
      </c>
      <c r="D93" s="229">
        <f>podatki!B140</f>
        <v>0</v>
      </c>
      <c r="E93" s="188">
        <f>podatki!C140</f>
        <v>0</v>
      </c>
      <c r="F93" s="3"/>
    </row>
    <row r="94" spans="1:6" s="2" customFormat="1" ht="12.75">
      <c r="A94" s="226" t="s">
        <v>790</v>
      </c>
      <c r="B94" s="232" t="s">
        <v>612</v>
      </c>
      <c r="C94" s="231">
        <f>+C93+1</f>
        <v>179</v>
      </c>
      <c r="D94" s="229">
        <f>podatki!B141</f>
        <v>40405</v>
      </c>
      <c r="E94" s="188">
        <f>podatki!C141</f>
        <v>40405</v>
      </c>
      <c r="F94" s="3"/>
    </row>
    <row r="95" spans="1:6" s="2" customFormat="1" ht="12.75">
      <c r="A95" s="226" t="s">
        <v>791</v>
      </c>
      <c r="B95" s="232" t="s">
        <v>513</v>
      </c>
      <c r="C95" s="231">
        <f>+C94+1</f>
        <v>180</v>
      </c>
      <c r="D95" s="229">
        <f>podatki!B142</f>
        <v>0</v>
      </c>
      <c r="E95" s="188">
        <f>podatki!C142</f>
        <v>0</v>
      </c>
      <c r="F95" s="3"/>
    </row>
    <row r="96" spans="1:6" s="2" customFormat="1" ht="12.75">
      <c r="A96" s="226" t="s">
        <v>792</v>
      </c>
      <c r="B96" s="232" t="s">
        <v>613</v>
      </c>
      <c r="C96" s="231">
        <f>+C95+1</f>
        <v>181</v>
      </c>
      <c r="D96" s="229">
        <f>podatki!B143</f>
        <v>0</v>
      </c>
      <c r="E96" s="188">
        <f>podatki!C143</f>
        <v>0</v>
      </c>
      <c r="F96" s="3"/>
    </row>
    <row r="97" spans="1:6" s="2" customFormat="1" ht="12.75">
      <c r="A97" s="226">
        <v>7404</v>
      </c>
      <c r="B97" s="232" t="s">
        <v>614</v>
      </c>
      <c r="C97" s="231">
        <f>+C96+1</f>
        <v>182</v>
      </c>
      <c r="D97" s="229">
        <f>podatki!B144</f>
        <v>0</v>
      </c>
      <c r="E97" s="188">
        <f>podatki!C144</f>
        <v>0</v>
      </c>
      <c r="F97" s="3"/>
    </row>
    <row r="98" spans="1:6" s="2" customFormat="1" ht="33.75">
      <c r="A98" s="226">
        <v>741</v>
      </c>
      <c r="B98" s="232" t="s">
        <v>793</v>
      </c>
      <c r="C98" s="231">
        <v>183</v>
      </c>
      <c r="D98" s="229">
        <f>podatki!B145</f>
        <v>0</v>
      </c>
      <c r="E98" s="188">
        <f>podatki!C145</f>
        <v>0</v>
      </c>
      <c r="F98" s="3"/>
    </row>
    <row r="99" spans="1:6" s="2" customFormat="1" ht="22.5">
      <c r="A99" s="226">
        <v>7410</v>
      </c>
      <c r="B99" s="232" t="s">
        <v>694</v>
      </c>
      <c r="C99" s="231">
        <f aca="true" t="shared" si="3" ref="C99:C106">+C98+1</f>
        <v>184</v>
      </c>
      <c r="D99" s="229">
        <f>podatki!B146</f>
        <v>0</v>
      </c>
      <c r="E99" s="188">
        <f>podatki!C146</f>
        <v>0</v>
      </c>
      <c r="F99" s="3"/>
    </row>
    <row r="100" spans="1:6" s="2" customFormat="1" ht="22.5">
      <c r="A100" s="226">
        <v>7411</v>
      </c>
      <c r="B100" s="232" t="s">
        <v>794</v>
      </c>
      <c r="C100" s="231">
        <f t="shared" si="3"/>
        <v>185</v>
      </c>
      <c r="D100" s="229">
        <f>podatki!B147</f>
        <v>0</v>
      </c>
      <c r="E100" s="188">
        <f>podatki!C147</f>
        <v>0</v>
      </c>
      <c r="F100" s="3"/>
    </row>
    <row r="101" spans="1:6" s="2" customFormat="1" ht="22.5">
      <c r="A101" s="226">
        <v>7412</v>
      </c>
      <c r="B101" s="232" t="s">
        <v>695</v>
      </c>
      <c r="C101" s="231">
        <f t="shared" si="3"/>
        <v>186</v>
      </c>
      <c r="D101" s="229">
        <f>podatki!B148</f>
        <v>0</v>
      </c>
      <c r="E101" s="188">
        <f>podatki!C148</f>
        <v>0</v>
      </c>
      <c r="F101" s="3"/>
    </row>
    <row r="102" spans="1:6" s="2" customFormat="1" ht="22.5">
      <c r="A102" s="226">
        <v>7413</v>
      </c>
      <c r="B102" s="232" t="s">
        <v>696</v>
      </c>
      <c r="C102" s="231">
        <f t="shared" si="3"/>
        <v>187</v>
      </c>
      <c r="D102" s="229">
        <f>podatki!B149</f>
        <v>0</v>
      </c>
      <c r="E102" s="188">
        <f>podatki!C149</f>
        <v>0</v>
      </c>
      <c r="F102" s="3"/>
    </row>
    <row r="103" spans="1:6" s="2" customFormat="1" ht="22.5">
      <c r="A103" s="226">
        <v>7414</v>
      </c>
      <c r="B103" s="232" t="s">
        <v>697</v>
      </c>
      <c r="C103" s="231">
        <f t="shared" si="3"/>
        <v>188</v>
      </c>
      <c r="D103" s="229">
        <f>podatki!B150</f>
        <v>0</v>
      </c>
      <c r="E103" s="188">
        <f>podatki!C150</f>
        <v>0</v>
      </c>
      <c r="F103" s="3"/>
    </row>
    <row r="104" spans="1:6" s="2" customFormat="1" ht="22.5">
      <c r="A104" s="226">
        <v>7415</v>
      </c>
      <c r="B104" s="232" t="s">
        <v>795</v>
      </c>
      <c r="C104" s="231">
        <f t="shared" si="3"/>
        <v>189</v>
      </c>
      <c r="D104" s="229">
        <f>podatki!B151</f>
        <v>0</v>
      </c>
      <c r="E104" s="188">
        <f>podatki!C151</f>
        <v>0</v>
      </c>
      <c r="F104" s="3"/>
    </row>
    <row r="105" spans="1:6" s="2" customFormat="1" ht="22.5">
      <c r="A105" s="226">
        <v>7416</v>
      </c>
      <c r="B105" s="232" t="s">
        <v>615</v>
      </c>
      <c r="C105" s="231">
        <f t="shared" si="3"/>
        <v>190</v>
      </c>
      <c r="D105" s="229">
        <f>podatki!B152</f>
        <v>0</v>
      </c>
      <c r="E105" s="188">
        <f>podatki!C152</f>
        <v>0</v>
      </c>
      <c r="F105" s="3"/>
    </row>
    <row r="106" spans="1:6" s="2" customFormat="1" ht="12.75">
      <c r="A106" s="227">
        <v>7417</v>
      </c>
      <c r="B106" s="233" t="s">
        <v>616</v>
      </c>
      <c r="C106" s="234">
        <f t="shared" si="3"/>
        <v>191</v>
      </c>
      <c r="D106" s="258">
        <f>podatki!B153</f>
        <v>0</v>
      </c>
      <c r="E106" s="191">
        <f>podatki!C153</f>
        <v>0</v>
      </c>
      <c r="F106" s="3"/>
    </row>
    <row r="107" spans="1:6" s="2" customFormat="1" ht="22.5">
      <c r="A107" s="259" t="s">
        <v>796</v>
      </c>
      <c r="B107" s="255" t="s">
        <v>797</v>
      </c>
      <c r="C107" s="256">
        <v>192</v>
      </c>
      <c r="D107" s="257">
        <f>podatki!B154</f>
        <v>0</v>
      </c>
      <c r="E107" s="187">
        <f>podatki!C154</f>
        <v>0</v>
      </c>
      <c r="F107" s="3"/>
    </row>
    <row r="108" spans="1:6" s="2" customFormat="1" ht="22.5">
      <c r="A108" s="249">
        <v>780</v>
      </c>
      <c r="B108" s="250" t="s">
        <v>798</v>
      </c>
      <c r="C108" s="243">
        <v>193</v>
      </c>
      <c r="D108" s="228">
        <f>podatki!B155</f>
        <v>0</v>
      </c>
      <c r="E108" s="190">
        <f>podatki!C155</f>
        <v>0</v>
      </c>
      <c r="F108" s="3"/>
    </row>
    <row r="109" spans="1:6" s="2" customFormat="1" ht="12.75">
      <c r="A109" s="226">
        <v>7800</v>
      </c>
      <c r="B109" s="232" t="s">
        <v>617</v>
      </c>
      <c r="C109" s="231">
        <f aca="true" t="shared" si="4" ref="C109:C136">+C108+1</f>
        <v>194</v>
      </c>
      <c r="D109" s="229">
        <f>podatki!B156</f>
        <v>0</v>
      </c>
      <c r="E109" s="188">
        <f>podatki!C156</f>
        <v>0</v>
      </c>
      <c r="F109" s="3"/>
    </row>
    <row r="110" spans="1:6" s="2" customFormat="1" ht="12.75">
      <c r="A110" s="226">
        <v>7801</v>
      </c>
      <c r="B110" s="232" t="s">
        <v>618</v>
      </c>
      <c r="C110" s="231">
        <f t="shared" si="4"/>
        <v>195</v>
      </c>
      <c r="D110" s="229">
        <f>podatki!B157</f>
        <v>0</v>
      </c>
      <c r="E110" s="188">
        <f>podatki!C157</f>
        <v>0</v>
      </c>
      <c r="F110" s="3"/>
    </row>
    <row r="111" spans="1:6" s="2" customFormat="1" ht="12.75">
      <c r="A111" s="226">
        <v>7802</v>
      </c>
      <c r="B111" s="232" t="s">
        <v>619</v>
      </c>
      <c r="C111" s="231">
        <f t="shared" si="4"/>
        <v>196</v>
      </c>
      <c r="D111" s="229">
        <f>podatki!B158</f>
        <v>0</v>
      </c>
      <c r="E111" s="188">
        <f>podatki!C158</f>
        <v>0</v>
      </c>
      <c r="F111" s="3"/>
    </row>
    <row r="112" spans="1:6" s="2" customFormat="1" ht="12.75">
      <c r="A112" s="226">
        <v>7803</v>
      </c>
      <c r="B112" s="232" t="s">
        <v>799</v>
      </c>
      <c r="C112" s="231">
        <f t="shared" si="4"/>
        <v>197</v>
      </c>
      <c r="D112" s="229">
        <f>podatki!B159</f>
        <v>0</v>
      </c>
      <c r="E112" s="188">
        <f>podatki!C159</f>
        <v>0</v>
      </c>
      <c r="F112" s="3"/>
    </row>
    <row r="113" spans="1:6" s="2" customFormat="1" ht="33.75">
      <c r="A113" s="225" t="s">
        <v>800</v>
      </c>
      <c r="B113" s="232" t="s">
        <v>0</v>
      </c>
      <c r="C113" s="231">
        <f t="shared" si="4"/>
        <v>198</v>
      </c>
      <c r="D113" s="229">
        <f>podatki!B160</f>
        <v>0</v>
      </c>
      <c r="E113" s="188">
        <f>podatki!C160</f>
        <v>0</v>
      </c>
      <c r="F113" s="3"/>
    </row>
    <row r="114" spans="1:6" s="2" customFormat="1" ht="45">
      <c r="A114" s="226">
        <v>7810</v>
      </c>
      <c r="B114" s="232" t="s">
        <v>686</v>
      </c>
      <c r="C114" s="231">
        <f t="shared" si="4"/>
        <v>199</v>
      </c>
      <c r="D114" s="229">
        <f>podatki!B161</f>
        <v>0</v>
      </c>
      <c r="E114" s="188">
        <f>podatki!C161</f>
        <v>0</v>
      </c>
      <c r="F114" s="3"/>
    </row>
    <row r="115" spans="1:6" s="2" customFormat="1" ht="45">
      <c r="A115" s="226">
        <v>7811</v>
      </c>
      <c r="B115" s="232" t="s">
        <v>687</v>
      </c>
      <c r="C115" s="231">
        <f t="shared" si="4"/>
        <v>200</v>
      </c>
      <c r="D115" s="229">
        <f>podatki!B162</f>
        <v>0</v>
      </c>
      <c r="E115" s="188">
        <f>podatki!C162</f>
        <v>0</v>
      </c>
      <c r="F115" s="3"/>
    </row>
    <row r="116" spans="1:6" s="2" customFormat="1" ht="45">
      <c r="A116" s="226">
        <v>7812</v>
      </c>
      <c r="B116" s="232" t="s">
        <v>688</v>
      </c>
      <c r="C116" s="231">
        <f t="shared" si="4"/>
        <v>201</v>
      </c>
      <c r="D116" s="229">
        <f>podatki!B163</f>
        <v>0</v>
      </c>
      <c r="E116" s="188">
        <f>podatki!C163</f>
        <v>0</v>
      </c>
      <c r="F116" s="3"/>
    </row>
    <row r="117" spans="1:6" s="2" customFormat="1" ht="12.75">
      <c r="A117" s="226">
        <v>7813</v>
      </c>
      <c r="B117" s="232" t="s">
        <v>1</v>
      </c>
      <c r="C117" s="231">
        <f t="shared" si="4"/>
        <v>202</v>
      </c>
      <c r="D117" s="229">
        <f>podatki!B164</f>
        <v>0</v>
      </c>
      <c r="E117" s="188">
        <f>podatki!C164</f>
        <v>0</v>
      </c>
      <c r="F117" s="3"/>
    </row>
    <row r="118" spans="1:6" s="2" customFormat="1" ht="12.75">
      <c r="A118" s="226">
        <v>7814</v>
      </c>
      <c r="B118" s="232" t="s">
        <v>2</v>
      </c>
      <c r="C118" s="231">
        <f t="shared" si="4"/>
        <v>203</v>
      </c>
      <c r="D118" s="229">
        <f>podatki!B165</f>
        <v>0</v>
      </c>
      <c r="E118" s="188">
        <f>podatki!C165</f>
        <v>0</v>
      </c>
      <c r="F118" s="3"/>
    </row>
    <row r="119" spans="1:6" s="2" customFormat="1" ht="22.5">
      <c r="A119" s="226">
        <v>782</v>
      </c>
      <c r="B119" s="232" t="s">
        <v>3</v>
      </c>
      <c r="C119" s="231">
        <f t="shared" si="4"/>
        <v>204</v>
      </c>
      <c r="D119" s="229">
        <f>podatki!B166</f>
        <v>0</v>
      </c>
      <c r="E119" s="188">
        <f>podatki!C166</f>
        <v>0</v>
      </c>
      <c r="F119" s="3"/>
    </row>
    <row r="120" spans="1:6" s="2" customFormat="1" ht="22.5">
      <c r="A120" s="226">
        <v>7820</v>
      </c>
      <c r="B120" s="232" t="s">
        <v>623</v>
      </c>
      <c r="C120" s="231">
        <f t="shared" si="4"/>
        <v>205</v>
      </c>
      <c r="D120" s="229">
        <f>podatki!B167</f>
        <v>0</v>
      </c>
      <c r="E120" s="188">
        <f>podatki!C167</f>
        <v>0</v>
      </c>
      <c r="F120" s="3"/>
    </row>
    <row r="121" spans="1:6" s="2" customFormat="1" ht="22.5">
      <c r="A121" s="226">
        <v>7821</v>
      </c>
      <c r="B121" s="232" t="s">
        <v>624</v>
      </c>
      <c r="C121" s="231">
        <f t="shared" si="4"/>
        <v>206</v>
      </c>
      <c r="D121" s="229">
        <f>podatki!B168</f>
        <v>0</v>
      </c>
      <c r="E121" s="188">
        <f>podatki!C168</f>
        <v>0</v>
      </c>
      <c r="F121" s="3"/>
    </row>
    <row r="122" spans="1:6" s="2" customFormat="1" ht="12.75">
      <c r="A122" s="226">
        <v>7822</v>
      </c>
      <c r="B122" s="232" t="s">
        <v>625</v>
      </c>
      <c r="C122" s="231">
        <f t="shared" si="4"/>
        <v>207</v>
      </c>
      <c r="D122" s="229">
        <f>podatki!B169</f>
        <v>0</v>
      </c>
      <c r="E122" s="188">
        <f>podatki!C169</f>
        <v>0</v>
      </c>
      <c r="F122" s="3"/>
    </row>
    <row r="123" spans="1:6" s="2" customFormat="1" ht="22.5">
      <c r="A123" s="226">
        <v>7823</v>
      </c>
      <c r="B123" s="232" t="s">
        <v>626</v>
      </c>
      <c r="C123" s="231">
        <f t="shared" si="4"/>
        <v>208</v>
      </c>
      <c r="D123" s="229">
        <f>podatki!B170</f>
        <v>0</v>
      </c>
      <c r="E123" s="188">
        <f>podatki!C170</f>
        <v>0</v>
      </c>
      <c r="F123" s="3"/>
    </row>
    <row r="124" spans="1:6" s="2" customFormat="1" ht="12.75">
      <c r="A124" s="226">
        <v>783</v>
      </c>
      <c r="B124" s="232" t="s">
        <v>4</v>
      </c>
      <c r="C124" s="231">
        <f t="shared" si="4"/>
        <v>209</v>
      </c>
      <c r="D124" s="229">
        <f>podatki!B171</f>
        <v>0</v>
      </c>
      <c r="E124" s="188">
        <f>podatki!C171</f>
        <v>0</v>
      </c>
      <c r="F124" s="3"/>
    </row>
    <row r="125" spans="1:6" s="2" customFormat="1" ht="33.75">
      <c r="A125" s="225" t="s">
        <v>5</v>
      </c>
      <c r="B125" s="232" t="s">
        <v>6</v>
      </c>
      <c r="C125" s="231">
        <f t="shared" si="4"/>
        <v>210</v>
      </c>
      <c r="D125" s="229">
        <f>podatki!B172</f>
        <v>0</v>
      </c>
      <c r="E125" s="188">
        <f>podatki!C172</f>
        <v>0</v>
      </c>
      <c r="F125" s="3"/>
    </row>
    <row r="126" spans="1:6" s="2" customFormat="1" ht="12.75">
      <c r="A126" s="226">
        <v>7840</v>
      </c>
      <c r="B126" s="232" t="s">
        <v>627</v>
      </c>
      <c r="C126" s="231">
        <f t="shared" si="4"/>
        <v>211</v>
      </c>
      <c r="D126" s="229">
        <f>podatki!B173</f>
        <v>0</v>
      </c>
      <c r="E126" s="188">
        <f>podatki!C173</f>
        <v>0</v>
      </c>
      <c r="F126" s="3"/>
    </row>
    <row r="127" spans="1:6" s="2" customFormat="1" ht="12.75">
      <c r="A127" s="226">
        <v>7841</v>
      </c>
      <c r="B127" s="232" t="s">
        <v>628</v>
      </c>
      <c r="C127" s="231">
        <f t="shared" si="4"/>
        <v>212</v>
      </c>
      <c r="D127" s="229">
        <f>podatki!B174</f>
        <v>0</v>
      </c>
      <c r="E127" s="188">
        <f>podatki!C174</f>
        <v>0</v>
      </c>
      <c r="F127" s="3"/>
    </row>
    <row r="128" spans="1:6" s="2" customFormat="1" ht="22.5">
      <c r="A128" s="226">
        <v>7842</v>
      </c>
      <c r="B128" s="232" t="s">
        <v>7</v>
      </c>
      <c r="C128" s="231">
        <f t="shared" si="4"/>
        <v>213</v>
      </c>
      <c r="D128" s="229">
        <f>podatki!B175</f>
        <v>0</v>
      </c>
      <c r="E128" s="188">
        <f>podatki!C175</f>
        <v>0</v>
      </c>
      <c r="F128" s="3"/>
    </row>
    <row r="129" spans="1:6" s="2" customFormat="1" ht="22.5">
      <c r="A129" s="226">
        <v>7843</v>
      </c>
      <c r="B129" s="232" t="s">
        <v>8</v>
      </c>
      <c r="C129" s="231">
        <f t="shared" si="4"/>
        <v>214</v>
      </c>
      <c r="D129" s="229">
        <f>podatki!B176</f>
        <v>0</v>
      </c>
      <c r="E129" s="188">
        <f>podatki!C176</f>
        <v>0</v>
      </c>
      <c r="F129" s="3"/>
    </row>
    <row r="130" spans="1:6" s="2" customFormat="1" ht="22.5">
      <c r="A130" s="225" t="s">
        <v>9</v>
      </c>
      <c r="B130" s="232" t="s">
        <v>10</v>
      </c>
      <c r="C130" s="231">
        <f t="shared" si="4"/>
        <v>215</v>
      </c>
      <c r="D130" s="229">
        <f>podatki!B177</f>
        <v>0</v>
      </c>
      <c r="E130" s="188">
        <f>podatki!C177</f>
        <v>0</v>
      </c>
      <c r="F130" s="3"/>
    </row>
    <row r="131" spans="1:6" s="2" customFormat="1" ht="22.5">
      <c r="A131" s="226">
        <v>7850</v>
      </c>
      <c r="B131" s="232" t="s">
        <v>629</v>
      </c>
      <c r="C131" s="231">
        <f t="shared" si="4"/>
        <v>216</v>
      </c>
      <c r="D131" s="229">
        <f>podatki!B178</f>
        <v>0</v>
      </c>
      <c r="E131" s="188">
        <f>podatki!C178</f>
        <v>0</v>
      </c>
      <c r="F131" s="3"/>
    </row>
    <row r="132" spans="1:6" s="2" customFormat="1" ht="22.5">
      <c r="A132" s="226">
        <v>7851</v>
      </c>
      <c r="B132" s="232" t="s">
        <v>630</v>
      </c>
      <c r="C132" s="231">
        <f t="shared" si="4"/>
        <v>217</v>
      </c>
      <c r="D132" s="229">
        <f>podatki!B179</f>
        <v>0</v>
      </c>
      <c r="E132" s="188">
        <f>podatki!C179</f>
        <v>0</v>
      </c>
      <c r="F132" s="3"/>
    </row>
    <row r="133" spans="1:6" s="2" customFormat="1" ht="12.75">
      <c r="A133" s="226">
        <v>786</v>
      </c>
      <c r="B133" s="232" t="s">
        <v>631</v>
      </c>
      <c r="C133" s="231">
        <f t="shared" si="4"/>
        <v>218</v>
      </c>
      <c r="D133" s="229">
        <f>podatki!B180</f>
        <v>0</v>
      </c>
      <c r="E133" s="188">
        <f>podatki!C180</f>
        <v>0</v>
      </c>
      <c r="F133" s="3"/>
    </row>
    <row r="134" spans="1:6" s="2" customFormat="1" ht="12.75">
      <c r="A134" s="226">
        <v>787</v>
      </c>
      <c r="B134" s="232" t="s">
        <v>632</v>
      </c>
      <c r="C134" s="231">
        <f t="shared" si="4"/>
        <v>219</v>
      </c>
      <c r="D134" s="229">
        <f>podatki!B181</f>
        <v>0</v>
      </c>
      <c r="E134" s="188">
        <f>podatki!C181</f>
        <v>0</v>
      </c>
      <c r="F134" s="3"/>
    </row>
    <row r="135" spans="1:6" s="2" customFormat="1" ht="12.75">
      <c r="A135" s="227">
        <v>788</v>
      </c>
      <c r="B135" s="233" t="s">
        <v>633</v>
      </c>
      <c r="C135" s="234">
        <f t="shared" si="4"/>
        <v>220</v>
      </c>
      <c r="D135" s="258">
        <f>podatki!B182</f>
        <v>0</v>
      </c>
      <c r="E135" s="191">
        <f>podatki!C182</f>
        <v>0</v>
      </c>
      <c r="F135" s="3"/>
    </row>
    <row r="136" spans="1:6" s="2" customFormat="1" ht="22.5">
      <c r="A136" s="254"/>
      <c r="B136" s="255" t="s">
        <v>11</v>
      </c>
      <c r="C136" s="256">
        <f t="shared" si="4"/>
        <v>221</v>
      </c>
      <c r="D136" s="257">
        <f>podatki!B183</f>
        <v>11175</v>
      </c>
      <c r="E136" s="187">
        <f>podatki!C183</f>
        <v>23643</v>
      </c>
      <c r="F136" s="3"/>
    </row>
    <row r="137" spans="1:6" s="2" customFormat="1" ht="22.5">
      <c r="A137" s="259" t="s">
        <v>12</v>
      </c>
      <c r="B137" s="255" t="s">
        <v>13</v>
      </c>
      <c r="C137" s="256">
        <f aca="true" t="shared" si="5" ref="C137:C151">C136+1</f>
        <v>222</v>
      </c>
      <c r="D137" s="257">
        <f>podatki!B184</f>
        <v>11175</v>
      </c>
      <c r="E137" s="187">
        <f>podatki!C184</f>
        <v>23643</v>
      </c>
      <c r="F137" s="3"/>
    </row>
    <row r="138" spans="1:6" s="2" customFormat="1" ht="22.5">
      <c r="A138" s="249" t="s">
        <v>14</v>
      </c>
      <c r="B138" s="250" t="s">
        <v>15</v>
      </c>
      <c r="C138" s="243">
        <f t="shared" si="5"/>
        <v>223</v>
      </c>
      <c r="D138" s="228">
        <f>podatki!B185</f>
        <v>0</v>
      </c>
      <c r="E138" s="190">
        <f>podatki!C185</f>
        <v>0</v>
      </c>
      <c r="F138" s="3"/>
    </row>
    <row r="139" spans="1:6" s="2" customFormat="1" ht="12.75">
      <c r="A139" s="226" t="s">
        <v>16</v>
      </c>
      <c r="B139" s="232" t="s">
        <v>419</v>
      </c>
      <c r="C139" s="231">
        <f t="shared" si="5"/>
        <v>224</v>
      </c>
      <c r="D139" s="229">
        <f>podatki!B186</f>
        <v>0</v>
      </c>
      <c r="E139" s="188">
        <f>podatki!C186</f>
        <v>0</v>
      </c>
      <c r="F139" s="3"/>
    </row>
    <row r="140" spans="1:6" s="2" customFormat="1" ht="12.75">
      <c r="A140" s="226" t="s">
        <v>17</v>
      </c>
      <c r="B140" s="232" t="s">
        <v>420</v>
      </c>
      <c r="C140" s="231">
        <f t="shared" si="5"/>
        <v>225</v>
      </c>
      <c r="D140" s="229">
        <f>podatki!B187</f>
        <v>0</v>
      </c>
      <c r="E140" s="188">
        <f>podatki!C187</f>
        <v>0</v>
      </c>
      <c r="F140" s="3"/>
    </row>
    <row r="141" spans="1:6" s="2" customFormat="1" ht="12.75">
      <c r="A141" s="226" t="s">
        <v>18</v>
      </c>
      <c r="B141" s="232" t="s">
        <v>421</v>
      </c>
      <c r="C141" s="231">
        <f t="shared" si="5"/>
        <v>226</v>
      </c>
      <c r="D141" s="229">
        <f>podatki!B188</f>
        <v>0</v>
      </c>
      <c r="E141" s="188">
        <f>podatki!C188</f>
        <v>0</v>
      </c>
      <c r="F141" s="3"/>
    </row>
    <row r="142" spans="1:6" s="2" customFormat="1" ht="12.75">
      <c r="A142" s="226" t="s">
        <v>19</v>
      </c>
      <c r="B142" s="232" t="s">
        <v>422</v>
      </c>
      <c r="C142" s="231">
        <f t="shared" si="5"/>
        <v>227</v>
      </c>
      <c r="D142" s="229">
        <f>podatki!B189</f>
        <v>0</v>
      </c>
      <c r="E142" s="188">
        <f>podatki!C189</f>
        <v>0</v>
      </c>
      <c r="F142" s="3"/>
    </row>
    <row r="143" spans="1:6" s="2" customFormat="1" ht="12.75">
      <c r="A143" s="226" t="s">
        <v>20</v>
      </c>
      <c r="B143" s="232" t="s">
        <v>423</v>
      </c>
      <c r="C143" s="231">
        <f t="shared" si="5"/>
        <v>228</v>
      </c>
      <c r="D143" s="229">
        <f>podatki!B190</f>
        <v>0</v>
      </c>
      <c r="E143" s="188">
        <f>podatki!C190</f>
        <v>0</v>
      </c>
      <c r="F143" s="3"/>
    </row>
    <row r="144" spans="1:6" s="2" customFormat="1" ht="12.75">
      <c r="A144" s="226" t="s">
        <v>21</v>
      </c>
      <c r="B144" s="232" t="s">
        <v>424</v>
      </c>
      <c r="C144" s="231">
        <f t="shared" si="5"/>
        <v>229</v>
      </c>
      <c r="D144" s="229">
        <f>podatki!B191</f>
        <v>0</v>
      </c>
      <c r="E144" s="188">
        <f>podatki!C191</f>
        <v>0</v>
      </c>
      <c r="F144" s="3"/>
    </row>
    <row r="145" spans="1:6" s="2" customFormat="1" ht="12.75">
      <c r="A145" s="226" t="s">
        <v>22</v>
      </c>
      <c r="B145" s="232" t="s">
        <v>425</v>
      </c>
      <c r="C145" s="231">
        <f t="shared" si="5"/>
        <v>230</v>
      </c>
      <c r="D145" s="229">
        <f>podatki!B192</f>
        <v>0</v>
      </c>
      <c r="E145" s="188">
        <f>podatki!C192</f>
        <v>0</v>
      </c>
      <c r="F145" s="3"/>
    </row>
    <row r="146" spans="1:6" s="2" customFormat="1" ht="22.5">
      <c r="A146" s="226" t="s">
        <v>23</v>
      </c>
      <c r="B146" s="232" t="s">
        <v>24</v>
      </c>
      <c r="C146" s="231">
        <f t="shared" si="5"/>
        <v>231</v>
      </c>
      <c r="D146" s="229">
        <f>podatki!B193</f>
        <v>0</v>
      </c>
      <c r="E146" s="188">
        <f>podatki!C193</f>
        <v>0</v>
      </c>
      <c r="F146" s="3"/>
    </row>
    <row r="147" spans="1:6" s="2" customFormat="1" ht="12.75">
      <c r="A147" s="226" t="s">
        <v>25</v>
      </c>
      <c r="B147" s="232" t="s">
        <v>634</v>
      </c>
      <c r="C147" s="231">
        <f t="shared" si="5"/>
        <v>232</v>
      </c>
      <c r="D147" s="229">
        <f>podatki!B194</f>
        <v>0</v>
      </c>
      <c r="E147" s="188">
        <f>podatki!C194</f>
        <v>0</v>
      </c>
      <c r="F147" s="3"/>
    </row>
    <row r="148" spans="1:6" s="2" customFormat="1" ht="12.75">
      <c r="A148" s="226" t="s">
        <v>26</v>
      </c>
      <c r="B148" s="232" t="s">
        <v>547</v>
      </c>
      <c r="C148" s="231">
        <f t="shared" si="5"/>
        <v>233</v>
      </c>
      <c r="D148" s="229">
        <f>podatki!B195</f>
        <v>0</v>
      </c>
      <c r="E148" s="188">
        <f>podatki!C195</f>
        <v>0</v>
      </c>
      <c r="F148" s="3"/>
    </row>
    <row r="149" spans="1:6" s="2" customFormat="1" ht="12.75">
      <c r="A149" s="226" t="s">
        <v>27</v>
      </c>
      <c r="B149" s="232" t="s">
        <v>548</v>
      </c>
      <c r="C149" s="231">
        <f t="shared" si="5"/>
        <v>234</v>
      </c>
      <c r="D149" s="229">
        <f>podatki!B196</f>
        <v>0</v>
      </c>
      <c r="E149" s="188">
        <f>podatki!C196</f>
        <v>0</v>
      </c>
      <c r="F149" s="3"/>
    </row>
    <row r="150" spans="1:6" s="2" customFormat="1" ht="12.75">
      <c r="A150" s="226" t="s">
        <v>28</v>
      </c>
      <c r="B150" s="232" t="s">
        <v>549</v>
      </c>
      <c r="C150" s="231">
        <f t="shared" si="5"/>
        <v>235</v>
      </c>
      <c r="D150" s="229">
        <f>podatki!B197</f>
        <v>0</v>
      </c>
      <c r="E150" s="188">
        <f>podatki!C197</f>
        <v>0</v>
      </c>
      <c r="F150" s="3"/>
    </row>
    <row r="151" spans="1:6" s="2" customFormat="1" ht="12.75">
      <c r="A151" s="226">
        <v>4015</v>
      </c>
      <c r="B151" s="232" t="s">
        <v>635</v>
      </c>
      <c r="C151" s="231">
        <f t="shared" si="5"/>
        <v>236</v>
      </c>
      <c r="D151" s="229">
        <f>podatki!B198</f>
        <v>0</v>
      </c>
      <c r="E151" s="188">
        <f>podatki!C198</f>
        <v>0</v>
      </c>
      <c r="F151" s="3"/>
    </row>
    <row r="152" spans="1:6" s="2" customFormat="1" ht="22.5">
      <c r="A152" s="226" t="s">
        <v>29</v>
      </c>
      <c r="B152" s="232" t="s">
        <v>30</v>
      </c>
      <c r="C152" s="231">
        <f>C150+2</f>
        <v>237</v>
      </c>
      <c r="D152" s="229">
        <f>podatki!B199</f>
        <v>11175</v>
      </c>
      <c r="E152" s="188">
        <f>podatki!C199</f>
        <v>21343</v>
      </c>
      <c r="F152" s="3"/>
    </row>
    <row r="153" spans="1:6" s="2" customFormat="1" ht="12.75">
      <c r="A153" s="226" t="s">
        <v>31</v>
      </c>
      <c r="B153" s="232" t="s">
        <v>636</v>
      </c>
      <c r="C153" s="231">
        <f aca="true" t="shared" si="6" ref="C153:C168">C152+1</f>
        <v>238</v>
      </c>
      <c r="D153" s="229">
        <f>podatki!B200</f>
        <v>843</v>
      </c>
      <c r="E153" s="188">
        <f>podatki!C200</f>
        <v>639</v>
      </c>
      <c r="F153" s="3"/>
    </row>
    <row r="154" spans="1:6" s="2" customFormat="1" ht="12.75">
      <c r="A154" s="226" t="s">
        <v>32</v>
      </c>
      <c r="B154" s="232" t="s">
        <v>426</v>
      </c>
      <c r="C154" s="231">
        <f t="shared" si="6"/>
        <v>239</v>
      </c>
      <c r="D154" s="229">
        <f>podatki!B201</f>
        <v>0</v>
      </c>
      <c r="E154" s="188">
        <f>podatki!C201</f>
        <v>0</v>
      </c>
      <c r="F154" s="3"/>
    </row>
    <row r="155" spans="1:6" s="2" customFormat="1" ht="12.75">
      <c r="A155" s="226" t="s">
        <v>33</v>
      </c>
      <c r="B155" s="232" t="s">
        <v>427</v>
      </c>
      <c r="C155" s="231">
        <f t="shared" si="6"/>
        <v>240</v>
      </c>
      <c r="D155" s="229">
        <f>podatki!B202</f>
        <v>0</v>
      </c>
      <c r="E155" s="188">
        <f>podatki!C202</f>
        <v>0</v>
      </c>
      <c r="F155" s="3"/>
    </row>
    <row r="156" spans="1:6" s="2" customFormat="1" ht="12.75">
      <c r="A156" s="226" t="s">
        <v>34</v>
      </c>
      <c r="B156" s="232" t="s">
        <v>428</v>
      </c>
      <c r="C156" s="231">
        <f t="shared" si="6"/>
        <v>241</v>
      </c>
      <c r="D156" s="229">
        <f>podatki!B203</f>
        <v>0</v>
      </c>
      <c r="E156" s="188">
        <f>podatki!C203</f>
        <v>0</v>
      </c>
      <c r="F156" s="3"/>
    </row>
    <row r="157" spans="1:6" s="2" customFormat="1" ht="12.75">
      <c r="A157" s="226" t="s">
        <v>35</v>
      </c>
      <c r="B157" s="232" t="s">
        <v>429</v>
      </c>
      <c r="C157" s="231">
        <f t="shared" si="6"/>
        <v>242</v>
      </c>
      <c r="D157" s="229">
        <f>podatki!B204</f>
        <v>0</v>
      </c>
      <c r="E157" s="188">
        <f>podatki!C204</f>
        <v>0</v>
      </c>
      <c r="F157" s="3"/>
    </row>
    <row r="158" spans="1:6" s="2" customFormat="1" ht="12.75">
      <c r="A158" s="226" t="s">
        <v>36</v>
      </c>
      <c r="B158" s="232" t="s">
        <v>430</v>
      </c>
      <c r="C158" s="231">
        <f t="shared" si="6"/>
        <v>243</v>
      </c>
      <c r="D158" s="229">
        <f>podatki!B205</f>
        <v>0</v>
      </c>
      <c r="E158" s="188">
        <f>podatki!C205</f>
        <v>0</v>
      </c>
      <c r="F158" s="3"/>
    </row>
    <row r="159" spans="1:6" s="2" customFormat="1" ht="12.75">
      <c r="A159" s="226" t="s">
        <v>37</v>
      </c>
      <c r="B159" s="232" t="s">
        <v>637</v>
      </c>
      <c r="C159" s="231">
        <f t="shared" si="6"/>
        <v>244</v>
      </c>
      <c r="D159" s="229">
        <f>podatki!B206</f>
        <v>0</v>
      </c>
      <c r="E159" s="188">
        <f>podatki!C206</f>
        <v>0</v>
      </c>
      <c r="F159" s="3"/>
    </row>
    <row r="160" spans="1:6" s="2" customFormat="1" ht="12.75">
      <c r="A160" s="226" t="s">
        <v>38</v>
      </c>
      <c r="B160" s="232" t="s">
        <v>431</v>
      </c>
      <c r="C160" s="231">
        <f t="shared" si="6"/>
        <v>245</v>
      </c>
      <c r="D160" s="229">
        <f>podatki!B207</f>
        <v>0</v>
      </c>
      <c r="E160" s="188">
        <f>podatki!C207</f>
        <v>0</v>
      </c>
      <c r="F160" s="3"/>
    </row>
    <row r="161" spans="1:6" s="2" customFormat="1" ht="12.75">
      <c r="A161" s="226" t="s">
        <v>39</v>
      </c>
      <c r="B161" s="232" t="s">
        <v>418</v>
      </c>
      <c r="C161" s="231">
        <f t="shared" si="6"/>
        <v>246</v>
      </c>
      <c r="D161" s="229">
        <f>podatki!B208</f>
        <v>0</v>
      </c>
      <c r="E161" s="188">
        <f>podatki!C208</f>
        <v>0</v>
      </c>
      <c r="F161" s="3"/>
    </row>
    <row r="162" spans="1:6" s="2" customFormat="1" ht="12.75">
      <c r="A162" s="226" t="s">
        <v>40</v>
      </c>
      <c r="B162" s="232" t="s">
        <v>432</v>
      </c>
      <c r="C162" s="231">
        <f t="shared" si="6"/>
        <v>247</v>
      </c>
      <c r="D162" s="229">
        <f>podatki!B209</f>
        <v>10332</v>
      </c>
      <c r="E162" s="188">
        <f>podatki!C209</f>
        <v>20704</v>
      </c>
      <c r="F162" s="3"/>
    </row>
    <row r="163" spans="1:6" s="2" customFormat="1" ht="22.5">
      <c r="A163" s="226" t="s">
        <v>41</v>
      </c>
      <c r="B163" s="232" t="s">
        <v>42</v>
      </c>
      <c r="C163" s="231">
        <f t="shared" si="6"/>
        <v>248</v>
      </c>
      <c r="D163" s="229">
        <f>podatki!B210</f>
        <v>0</v>
      </c>
      <c r="E163" s="188">
        <f>podatki!C210</f>
        <v>0</v>
      </c>
      <c r="F163" s="3"/>
    </row>
    <row r="164" spans="1:6" s="2" customFormat="1" ht="12.75">
      <c r="A164" s="226" t="s">
        <v>43</v>
      </c>
      <c r="B164" s="232" t="s">
        <v>514</v>
      </c>
      <c r="C164" s="231">
        <f t="shared" si="6"/>
        <v>249</v>
      </c>
      <c r="D164" s="229">
        <f>podatki!B211</f>
        <v>0</v>
      </c>
      <c r="E164" s="188">
        <f>podatki!C211</f>
        <v>0</v>
      </c>
      <c r="F164" s="3"/>
    </row>
    <row r="165" spans="1:6" s="2" customFormat="1" ht="12.75">
      <c r="A165" s="226" t="s">
        <v>44</v>
      </c>
      <c r="B165" s="232" t="s">
        <v>515</v>
      </c>
      <c r="C165" s="231">
        <f t="shared" si="6"/>
        <v>250</v>
      </c>
      <c r="D165" s="229">
        <f>podatki!B212</f>
        <v>0</v>
      </c>
      <c r="E165" s="188">
        <f>podatki!C212</f>
        <v>0</v>
      </c>
      <c r="F165" s="3"/>
    </row>
    <row r="166" spans="1:6" s="2" customFormat="1" ht="12.75">
      <c r="A166" s="226" t="s">
        <v>45</v>
      </c>
      <c r="B166" s="232" t="s">
        <v>516</v>
      </c>
      <c r="C166" s="231">
        <f t="shared" si="6"/>
        <v>251</v>
      </c>
      <c r="D166" s="229">
        <f>podatki!B213</f>
        <v>0</v>
      </c>
      <c r="E166" s="188">
        <f>podatki!C213</f>
        <v>0</v>
      </c>
      <c r="F166" s="3"/>
    </row>
    <row r="167" spans="1:6" s="2" customFormat="1" ht="12.75">
      <c r="A167" s="226" t="s">
        <v>46</v>
      </c>
      <c r="B167" s="232" t="s">
        <v>517</v>
      </c>
      <c r="C167" s="231">
        <f t="shared" si="6"/>
        <v>252</v>
      </c>
      <c r="D167" s="229">
        <f>podatki!B214</f>
        <v>0</v>
      </c>
      <c r="E167" s="188">
        <f>podatki!C214</f>
        <v>0</v>
      </c>
      <c r="F167" s="3"/>
    </row>
    <row r="168" spans="1:6" s="2" customFormat="1" ht="12.75">
      <c r="A168" s="226" t="s">
        <v>47</v>
      </c>
      <c r="B168" s="232" t="s">
        <v>692</v>
      </c>
      <c r="C168" s="231">
        <f t="shared" si="6"/>
        <v>253</v>
      </c>
      <c r="D168" s="229">
        <f>podatki!B215</f>
        <v>0</v>
      </c>
      <c r="E168" s="188">
        <f>podatki!C215</f>
        <v>0</v>
      </c>
      <c r="F168" s="3"/>
    </row>
    <row r="169" spans="1:6" s="2" customFormat="1" ht="12.75">
      <c r="A169" s="226">
        <v>4035</v>
      </c>
      <c r="B169" s="232" t="s">
        <v>802</v>
      </c>
      <c r="C169" s="231">
        <v>931</v>
      </c>
      <c r="D169" s="229">
        <f>podatki!B464</f>
        <v>0</v>
      </c>
      <c r="E169" s="188">
        <f>podatki!C464</f>
        <v>0</v>
      </c>
      <c r="F169" s="3"/>
    </row>
    <row r="170" spans="1:6" s="2" customFormat="1" ht="22.5">
      <c r="A170" s="226" t="s">
        <v>48</v>
      </c>
      <c r="B170" s="232" t="s">
        <v>49</v>
      </c>
      <c r="C170" s="231">
        <f>C168+1</f>
        <v>254</v>
      </c>
      <c r="D170" s="229">
        <f>podatki!B216</f>
        <v>0</v>
      </c>
      <c r="E170" s="188">
        <f>podatki!C216</f>
        <v>0</v>
      </c>
      <c r="F170" s="3"/>
    </row>
    <row r="171" spans="1:6" s="2" customFormat="1" ht="12.75">
      <c r="A171" s="226" t="s">
        <v>50</v>
      </c>
      <c r="B171" s="232" t="s">
        <v>550</v>
      </c>
      <c r="C171" s="231">
        <f>C170+1</f>
        <v>255</v>
      </c>
      <c r="D171" s="229">
        <f>podatki!B217</f>
        <v>0</v>
      </c>
      <c r="E171" s="188">
        <f>podatki!C217</f>
        <v>0</v>
      </c>
      <c r="F171" s="3"/>
    </row>
    <row r="172" spans="1:6" s="2" customFormat="1" ht="12.75">
      <c r="A172" s="226" t="s">
        <v>51</v>
      </c>
      <c r="B172" s="232" t="s">
        <v>551</v>
      </c>
      <c r="C172" s="231">
        <f>C171+1</f>
        <v>256</v>
      </c>
      <c r="D172" s="229">
        <f>podatki!B218</f>
        <v>0</v>
      </c>
      <c r="E172" s="188">
        <f>podatki!C218</f>
        <v>0</v>
      </c>
      <c r="F172" s="3"/>
    </row>
    <row r="173" spans="1:6" s="2" customFormat="1" ht="12.75">
      <c r="A173" s="226" t="s">
        <v>52</v>
      </c>
      <c r="B173" s="232" t="s">
        <v>638</v>
      </c>
      <c r="C173" s="231">
        <f>C172+1</f>
        <v>257</v>
      </c>
      <c r="D173" s="229">
        <f>podatki!B219</f>
        <v>0</v>
      </c>
      <c r="E173" s="188">
        <f>podatki!C219</f>
        <v>0</v>
      </c>
      <c r="F173" s="3"/>
    </row>
    <row r="174" spans="1:6" s="2" customFormat="1" ht="12.75">
      <c r="A174" s="226" t="s">
        <v>53</v>
      </c>
      <c r="B174" s="232" t="s">
        <v>269</v>
      </c>
      <c r="C174" s="231">
        <f>C173+1</f>
        <v>258</v>
      </c>
      <c r="D174" s="229">
        <f>podatki!B220</f>
        <v>0</v>
      </c>
      <c r="E174" s="188">
        <f>podatki!C220</f>
        <v>0</v>
      </c>
      <c r="F174" s="3"/>
    </row>
    <row r="175" spans="1:6" s="2" customFormat="1" ht="12.75">
      <c r="A175" s="226" t="s">
        <v>54</v>
      </c>
      <c r="B175" s="232" t="s">
        <v>639</v>
      </c>
      <c r="C175" s="231">
        <f>C174+1</f>
        <v>259</v>
      </c>
      <c r="D175" s="229">
        <f>podatki!B221</f>
        <v>0</v>
      </c>
      <c r="E175" s="188">
        <f>podatki!C221</f>
        <v>0</v>
      </c>
      <c r="F175" s="3"/>
    </row>
    <row r="176" spans="1:6" s="2" customFormat="1" ht="24" customHeight="1">
      <c r="A176" s="226">
        <v>405</v>
      </c>
      <c r="B176" s="232" t="s">
        <v>801</v>
      </c>
      <c r="C176" s="231">
        <v>932</v>
      </c>
      <c r="D176" s="229">
        <f>podatki!B465</f>
        <v>0</v>
      </c>
      <c r="E176" s="188">
        <f>podatki!C465</f>
        <v>0</v>
      </c>
      <c r="F176" s="3"/>
    </row>
    <row r="177" spans="1:6" s="2" customFormat="1" ht="22.5">
      <c r="A177" s="226" t="s">
        <v>55</v>
      </c>
      <c r="B177" s="232" t="s">
        <v>56</v>
      </c>
      <c r="C177" s="231">
        <f>C175+1</f>
        <v>260</v>
      </c>
      <c r="D177" s="229">
        <f>podatki!B222</f>
        <v>0</v>
      </c>
      <c r="E177" s="188">
        <f>podatki!C222</f>
        <v>2300</v>
      </c>
      <c r="F177" s="3"/>
    </row>
    <row r="178" spans="1:6" s="2" customFormat="1" ht="12.75">
      <c r="A178" s="226" t="s">
        <v>57</v>
      </c>
      <c r="B178" s="232" t="s">
        <v>518</v>
      </c>
      <c r="C178" s="231">
        <f aca="true" t="shared" si="7" ref="C178:C206">C177+1</f>
        <v>261</v>
      </c>
      <c r="D178" s="229">
        <f>podatki!B223</f>
        <v>0</v>
      </c>
      <c r="E178" s="188">
        <f>podatki!C223</f>
        <v>0</v>
      </c>
      <c r="F178" s="3"/>
    </row>
    <row r="179" spans="1:6" s="2" customFormat="1" ht="12.75">
      <c r="A179" s="226" t="s">
        <v>58</v>
      </c>
      <c r="B179" s="232" t="s">
        <v>519</v>
      </c>
      <c r="C179" s="231">
        <f t="shared" si="7"/>
        <v>262</v>
      </c>
      <c r="D179" s="229">
        <f>podatki!B224</f>
        <v>0</v>
      </c>
      <c r="E179" s="188">
        <f>podatki!C224</f>
        <v>0</v>
      </c>
      <c r="F179" s="3"/>
    </row>
    <row r="180" spans="1:6" s="2" customFormat="1" ht="12.75">
      <c r="A180" s="226" t="s">
        <v>59</v>
      </c>
      <c r="B180" s="232" t="s">
        <v>520</v>
      </c>
      <c r="C180" s="231">
        <f t="shared" si="7"/>
        <v>263</v>
      </c>
      <c r="D180" s="229">
        <f>podatki!B225</f>
        <v>0</v>
      </c>
      <c r="E180" s="188">
        <f>podatki!C225</f>
        <v>0</v>
      </c>
      <c r="F180" s="3"/>
    </row>
    <row r="181" spans="1:6" s="2" customFormat="1" ht="12.75">
      <c r="A181" s="226" t="s">
        <v>60</v>
      </c>
      <c r="B181" s="232" t="s">
        <v>521</v>
      </c>
      <c r="C181" s="231">
        <f t="shared" si="7"/>
        <v>264</v>
      </c>
      <c r="D181" s="229">
        <f>podatki!B226</f>
        <v>0</v>
      </c>
      <c r="E181" s="188">
        <f>podatki!C226</f>
        <v>0</v>
      </c>
      <c r="F181" s="3"/>
    </row>
    <row r="182" spans="1:6" s="2" customFormat="1" ht="12.75">
      <c r="A182" s="227" t="s">
        <v>61</v>
      </c>
      <c r="B182" s="233" t="s">
        <v>522</v>
      </c>
      <c r="C182" s="234">
        <f t="shared" si="7"/>
        <v>265</v>
      </c>
      <c r="D182" s="258">
        <f>podatki!B227</f>
        <v>0</v>
      </c>
      <c r="E182" s="191">
        <f>podatki!C227</f>
        <v>2300</v>
      </c>
      <c r="F182" s="3"/>
    </row>
    <row r="183" spans="1:6" s="2" customFormat="1" ht="22.5">
      <c r="A183" s="259" t="s">
        <v>62</v>
      </c>
      <c r="B183" s="255" t="s">
        <v>63</v>
      </c>
      <c r="C183" s="256">
        <f t="shared" si="7"/>
        <v>266</v>
      </c>
      <c r="D183" s="257">
        <f>podatki!B228</f>
        <v>0</v>
      </c>
      <c r="E183" s="187">
        <f>podatki!C228</f>
        <v>0</v>
      </c>
      <c r="F183" s="3"/>
    </row>
    <row r="184" spans="1:6" s="2" customFormat="1" ht="22.5">
      <c r="A184" s="249" t="s">
        <v>64</v>
      </c>
      <c r="B184" s="250" t="s">
        <v>65</v>
      </c>
      <c r="C184" s="243">
        <f t="shared" si="7"/>
        <v>267</v>
      </c>
      <c r="D184" s="228">
        <f>podatki!B229</f>
        <v>0</v>
      </c>
      <c r="E184" s="190">
        <f>podatki!C229</f>
        <v>0</v>
      </c>
      <c r="F184" s="3"/>
    </row>
    <row r="185" spans="1:6" s="2" customFormat="1" ht="12.75">
      <c r="A185" s="226" t="s">
        <v>66</v>
      </c>
      <c r="B185" s="232" t="s">
        <v>523</v>
      </c>
      <c r="C185" s="231">
        <f t="shared" si="7"/>
        <v>268</v>
      </c>
      <c r="D185" s="229">
        <f>podatki!B230</f>
        <v>0</v>
      </c>
      <c r="E185" s="188">
        <f>podatki!C230</f>
        <v>0</v>
      </c>
      <c r="F185" s="3"/>
    </row>
    <row r="186" spans="1:6" s="2" customFormat="1" ht="12.75">
      <c r="A186" s="226" t="s">
        <v>67</v>
      </c>
      <c r="B186" s="232" t="s">
        <v>524</v>
      </c>
      <c r="C186" s="231">
        <f t="shared" si="7"/>
        <v>269</v>
      </c>
      <c r="D186" s="229">
        <f>podatki!B231</f>
        <v>0</v>
      </c>
      <c r="E186" s="188">
        <f>podatki!C231</f>
        <v>0</v>
      </c>
      <c r="F186" s="3"/>
    </row>
    <row r="187" spans="1:6" s="2" customFormat="1" ht="12.75">
      <c r="A187" s="226" t="s">
        <v>68</v>
      </c>
      <c r="B187" s="232" t="s">
        <v>525</v>
      </c>
      <c r="C187" s="231">
        <f t="shared" si="7"/>
        <v>270</v>
      </c>
      <c r="D187" s="229">
        <f>podatki!B232</f>
        <v>0</v>
      </c>
      <c r="E187" s="188">
        <f>podatki!C232</f>
        <v>0</v>
      </c>
      <c r="F187" s="3"/>
    </row>
    <row r="188" spans="1:6" s="2" customFormat="1" ht="22.5">
      <c r="A188" s="226" t="s">
        <v>69</v>
      </c>
      <c r="B188" s="232" t="s">
        <v>70</v>
      </c>
      <c r="C188" s="231">
        <f t="shared" si="7"/>
        <v>271</v>
      </c>
      <c r="D188" s="229">
        <f>podatki!B233</f>
        <v>0</v>
      </c>
      <c r="E188" s="188">
        <f>podatki!C233</f>
        <v>0</v>
      </c>
      <c r="F188" s="3"/>
    </row>
    <row r="189" spans="1:6" s="2" customFormat="1" ht="12.75">
      <c r="A189" s="226" t="s">
        <v>71</v>
      </c>
      <c r="B189" s="232" t="s">
        <v>526</v>
      </c>
      <c r="C189" s="231">
        <f t="shared" si="7"/>
        <v>272</v>
      </c>
      <c r="D189" s="229">
        <f>podatki!B234</f>
        <v>0</v>
      </c>
      <c r="E189" s="188">
        <f>podatki!C234</f>
        <v>0</v>
      </c>
      <c r="F189" s="3"/>
    </row>
    <row r="190" spans="1:6" s="2" customFormat="1" ht="12.75">
      <c r="A190" s="226" t="s">
        <v>72</v>
      </c>
      <c r="B190" s="232" t="s">
        <v>527</v>
      </c>
      <c r="C190" s="231">
        <f t="shared" si="7"/>
        <v>273</v>
      </c>
      <c r="D190" s="229">
        <f>podatki!B235</f>
        <v>0</v>
      </c>
      <c r="E190" s="188">
        <f>podatki!C235</f>
        <v>0</v>
      </c>
      <c r="F190" s="3"/>
    </row>
    <row r="191" spans="1:6" s="2" customFormat="1" ht="12.75">
      <c r="A191" s="226" t="s">
        <v>73</v>
      </c>
      <c r="B191" s="232" t="s">
        <v>528</v>
      </c>
      <c r="C191" s="231">
        <f t="shared" si="7"/>
        <v>274</v>
      </c>
      <c r="D191" s="229">
        <f>podatki!B236</f>
        <v>0</v>
      </c>
      <c r="E191" s="188">
        <f>podatki!C236</f>
        <v>0</v>
      </c>
      <c r="F191" s="3"/>
    </row>
    <row r="192" spans="1:6" s="2" customFormat="1" ht="12.75">
      <c r="A192" s="226" t="s">
        <v>74</v>
      </c>
      <c r="B192" s="232" t="s">
        <v>529</v>
      </c>
      <c r="C192" s="231">
        <f t="shared" si="7"/>
        <v>275</v>
      </c>
      <c r="D192" s="229">
        <f>podatki!B237</f>
        <v>0</v>
      </c>
      <c r="E192" s="188">
        <f>podatki!C237</f>
        <v>0</v>
      </c>
      <c r="F192" s="3"/>
    </row>
    <row r="193" spans="1:6" s="2" customFormat="1" ht="12.75">
      <c r="A193" s="226" t="s">
        <v>75</v>
      </c>
      <c r="B193" s="232" t="s">
        <v>530</v>
      </c>
      <c r="C193" s="231">
        <f t="shared" si="7"/>
        <v>276</v>
      </c>
      <c r="D193" s="229">
        <f>podatki!B238</f>
        <v>0</v>
      </c>
      <c r="E193" s="188">
        <f>podatki!C238</f>
        <v>0</v>
      </c>
      <c r="F193" s="3"/>
    </row>
    <row r="194" spans="1:6" s="2" customFormat="1" ht="12.75">
      <c r="A194" s="226" t="s">
        <v>76</v>
      </c>
      <c r="B194" s="232" t="s">
        <v>531</v>
      </c>
      <c r="C194" s="231">
        <f t="shared" si="7"/>
        <v>277</v>
      </c>
      <c r="D194" s="229">
        <f>podatki!B239</f>
        <v>0</v>
      </c>
      <c r="E194" s="188">
        <f>podatki!C239</f>
        <v>0</v>
      </c>
      <c r="F194" s="3"/>
    </row>
    <row r="195" spans="1:6" s="2" customFormat="1" ht="12.75">
      <c r="A195" s="226" t="s">
        <v>77</v>
      </c>
      <c r="B195" s="232" t="s">
        <v>532</v>
      </c>
      <c r="C195" s="231">
        <f t="shared" si="7"/>
        <v>278</v>
      </c>
      <c r="D195" s="229">
        <f>podatki!B240</f>
        <v>0</v>
      </c>
      <c r="E195" s="188">
        <f>podatki!C240</f>
        <v>0</v>
      </c>
      <c r="F195" s="3"/>
    </row>
    <row r="196" spans="1:6" s="2" customFormat="1" ht="12.75">
      <c r="A196" s="226" t="s">
        <v>78</v>
      </c>
      <c r="B196" s="232" t="s">
        <v>533</v>
      </c>
      <c r="C196" s="231">
        <f t="shared" si="7"/>
        <v>279</v>
      </c>
      <c r="D196" s="229">
        <f>podatki!B241</f>
        <v>0</v>
      </c>
      <c r="E196" s="188">
        <f>podatki!C241</f>
        <v>0</v>
      </c>
      <c r="F196" s="3"/>
    </row>
    <row r="197" spans="1:6" s="2" customFormat="1" ht="12.75">
      <c r="A197" s="226" t="s">
        <v>79</v>
      </c>
      <c r="B197" s="232" t="s">
        <v>534</v>
      </c>
      <c r="C197" s="231">
        <f t="shared" si="7"/>
        <v>280</v>
      </c>
      <c r="D197" s="229">
        <f>podatki!B242</f>
        <v>0</v>
      </c>
      <c r="E197" s="188">
        <f>podatki!C242</f>
        <v>0</v>
      </c>
      <c r="F197" s="3"/>
    </row>
    <row r="198" spans="1:6" s="2" customFormat="1" ht="12.75">
      <c r="A198" s="226" t="s">
        <v>80</v>
      </c>
      <c r="B198" s="232" t="s">
        <v>81</v>
      </c>
      <c r="C198" s="231">
        <f t="shared" si="7"/>
        <v>281</v>
      </c>
      <c r="D198" s="229">
        <f>podatki!B243</f>
        <v>0</v>
      </c>
      <c r="E198" s="188">
        <f>podatki!C243</f>
        <v>0</v>
      </c>
      <c r="F198" s="3"/>
    </row>
    <row r="199" spans="1:6" s="2" customFormat="1" ht="22.5">
      <c r="A199" s="226" t="s">
        <v>82</v>
      </c>
      <c r="B199" s="232" t="s">
        <v>83</v>
      </c>
      <c r="C199" s="231">
        <f t="shared" si="7"/>
        <v>282</v>
      </c>
      <c r="D199" s="229">
        <f>podatki!B244</f>
        <v>0</v>
      </c>
      <c r="E199" s="188">
        <f>podatki!C244</f>
        <v>0</v>
      </c>
      <c r="F199" s="3"/>
    </row>
    <row r="200" spans="1:6" s="2" customFormat="1" ht="12.75">
      <c r="A200" s="226" t="s">
        <v>84</v>
      </c>
      <c r="B200" s="232" t="s">
        <v>640</v>
      </c>
      <c r="C200" s="231">
        <f t="shared" si="7"/>
        <v>283</v>
      </c>
      <c r="D200" s="229">
        <f>podatki!B245</f>
        <v>0</v>
      </c>
      <c r="E200" s="188">
        <f>podatki!C245</f>
        <v>0</v>
      </c>
      <c r="F200" s="3"/>
    </row>
    <row r="201" spans="1:6" s="2" customFormat="1" ht="12.75">
      <c r="A201" s="226" t="s">
        <v>85</v>
      </c>
      <c r="B201" s="232" t="s">
        <v>535</v>
      </c>
      <c r="C201" s="231">
        <f t="shared" si="7"/>
        <v>284</v>
      </c>
      <c r="D201" s="229">
        <f>podatki!B246</f>
        <v>0</v>
      </c>
      <c r="E201" s="188">
        <f>podatki!C246</f>
        <v>0</v>
      </c>
      <c r="F201" s="3"/>
    </row>
    <row r="202" spans="1:6" s="2" customFormat="1" ht="12.75">
      <c r="A202" s="226" t="s">
        <v>86</v>
      </c>
      <c r="B202" s="232" t="s">
        <v>641</v>
      </c>
      <c r="C202" s="231">
        <f t="shared" si="7"/>
        <v>285</v>
      </c>
      <c r="D202" s="229">
        <f>podatki!B247</f>
        <v>0</v>
      </c>
      <c r="E202" s="188">
        <f>podatki!C247</f>
        <v>0</v>
      </c>
      <c r="F202" s="3"/>
    </row>
    <row r="203" spans="1:6" s="2" customFormat="1" ht="12.75">
      <c r="A203" s="226" t="s">
        <v>87</v>
      </c>
      <c r="B203" s="232" t="s">
        <v>642</v>
      </c>
      <c r="C203" s="231">
        <f t="shared" si="7"/>
        <v>286</v>
      </c>
      <c r="D203" s="229">
        <f>podatki!B248</f>
        <v>0</v>
      </c>
      <c r="E203" s="188">
        <f>podatki!C248</f>
        <v>0</v>
      </c>
      <c r="F203" s="3"/>
    </row>
    <row r="204" spans="1:6" s="2" customFormat="1" ht="12.75">
      <c r="A204" s="226" t="s">
        <v>88</v>
      </c>
      <c r="B204" s="232" t="s">
        <v>536</v>
      </c>
      <c r="C204" s="231">
        <f t="shared" si="7"/>
        <v>287</v>
      </c>
      <c r="D204" s="229">
        <f>podatki!B249</f>
        <v>0</v>
      </c>
      <c r="E204" s="188">
        <f>podatki!C249</f>
        <v>0</v>
      </c>
      <c r="F204" s="3"/>
    </row>
    <row r="205" spans="1:6" s="2" customFormat="1" ht="22.5">
      <c r="A205" s="226">
        <v>4135</v>
      </c>
      <c r="B205" s="232" t="s">
        <v>643</v>
      </c>
      <c r="C205" s="231">
        <f t="shared" si="7"/>
        <v>288</v>
      </c>
      <c r="D205" s="229">
        <f>podatki!B250</f>
        <v>0</v>
      </c>
      <c r="E205" s="188">
        <f>podatki!C250</f>
        <v>0</v>
      </c>
      <c r="F205" s="3"/>
    </row>
    <row r="206" spans="1:6" s="2" customFormat="1" ht="12.75">
      <c r="A206" s="226">
        <v>4136</v>
      </c>
      <c r="B206" s="232" t="s">
        <v>644</v>
      </c>
      <c r="C206" s="231">
        <f t="shared" si="7"/>
        <v>289</v>
      </c>
      <c r="D206" s="229">
        <f>podatki!B251</f>
        <v>0</v>
      </c>
      <c r="E206" s="188">
        <f>podatki!C251</f>
        <v>0</v>
      </c>
      <c r="F206" s="3"/>
    </row>
    <row r="207" spans="1:6" s="2" customFormat="1" ht="22.5">
      <c r="A207" s="226" t="s">
        <v>89</v>
      </c>
      <c r="B207" s="232" t="s">
        <v>90</v>
      </c>
      <c r="C207" s="231">
        <f>C204+3</f>
        <v>290</v>
      </c>
      <c r="D207" s="229">
        <f>podatki!B252</f>
        <v>0</v>
      </c>
      <c r="E207" s="188">
        <f>podatki!C252</f>
        <v>0</v>
      </c>
      <c r="F207" s="3"/>
    </row>
    <row r="208" spans="1:6" s="2" customFormat="1" ht="12.75">
      <c r="A208" s="226" t="s">
        <v>91</v>
      </c>
      <c r="B208" s="232" t="s">
        <v>537</v>
      </c>
      <c r="C208" s="231">
        <f>C207+1</f>
        <v>291</v>
      </c>
      <c r="D208" s="229">
        <f>podatki!B253</f>
        <v>0</v>
      </c>
      <c r="E208" s="188">
        <f>podatki!C253</f>
        <v>0</v>
      </c>
      <c r="F208" s="3"/>
    </row>
    <row r="209" spans="1:6" s="2" customFormat="1" ht="12.75">
      <c r="A209" s="226" t="s">
        <v>92</v>
      </c>
      <c r="B209" s="232" t="s">
        <v>538</v>
      </c>
      <c r="C209" s="231">
        <f>C208+1</f>
        <v>292</v>
      </c>
      <c r="D209" s="229">
        <f>podatki!B254</f>
        <v>0</v>
      </c>
      <c r="E209" s="188">
        <f>podatki!C254</f>
        <v>0</v>
      </c>
      <c r="F209" s="3"/>
    </row>
    <row r="210" spans="1:6" s="2" customFormat="1" ht="12.75">
      <c r="A210" s="226" t="s">
        <v>93</v>
      </c>
      <c r="B210" s="232" t="s">
        <v>539</v>
      </c>
      <c r="C210" s="231">
        <f>C209+1</f>
        <v>293</v>
      </c>
      <c r="D210" s="229">
        <f>podatki!B255</f>
        <v>0</v>
      </c>
      <c r="E210" s="188">
        <f>podatki!C255</f>
        <v>0</v>
      </c>
      <c r="F210" s="3"/>
    </row>
    <row r="211" spans="1:6" s="2" customFormat="1" ht="12.75">
      <c r="A211" s="227" t="s">
        <v>94</v>
      </c>
      <c r="B211" s="233" t="s">
        <v>540</v>
      </c>
      <c r="C211" s="234">
        <f>C210+1</f>
        <v>294</v>
      </c>
      <c r="D211" s="258">
        <f>podatki!B256</f>
        <v>0</v>
      </c>
      <c r="E211" s="191">
        <f>podatki!C256</f>
        <v>0</v>
      </c>
      <c r="F211" s="3"/>
    </row>
    <row r="212" spans="1:6" s="2" customFormat="1" ht="22.5">
      <c r="A212" s="221">
        <v>42</v>
      </c>
      <c r="B212" s="255" t="s">
        <v>95</v>
      </c>
      <c r="C212" s="256">
        <f>C211+1</f>
        <v>295</v>
      </c>
      <c r="D212" s="257">
        <f>podatki!B257</f>
        <v>0</v>
      </c>
      <c r="E212" s="187">
        <f>podatki!C257</f>
        <v>0</v>
      </c>
      <c r="F212" s="3"/>
    </row>
    <row r="213" spans="1:6" s="2" customFormat="1" ht="22.5">
      <c r="A213" s="249" t="s">
        <v>96</v>
      </c>
      <c r="B213" s="250" t="s">
        <v>97</v>
      </c>
      <c r="C213" s="243">
        <f>C211+2</f>
        <v>296</v>
      </c>
      <c r="D213" s="228">
        <f>podatki!B258</f>
        <v>0</v>
      </c>
      <c r="E213" s="190">
        <f>podatki!C258</f>
        <v>0</v>
      </c>
      <c r="F213" s="3"/>
    </row>
    <row r="214" spans="1:6" s="2" customFormat="1" ht="12.75">
      <c r="A214" s="226" t="s">
        <v>98</v>
      </c>
      <c r="B214" s="232" t="s">
        <v>433</v>
      </c>
      <c r="C214" s="231">
        <f>C213+1</f>
        <v>297</v>
      </c>
      <c r="D214" s="229">
        <f>podatki!B259</f>
        <v>0</v>
      </c>
      <c r="E214" s="188">
        <f>podatki!C259</f>
        <v>0</v>
      </c>
      <c r="F214" s="3"/>
    </row>
    <row r="215" spans="1:6" s="2" customFormat="1" ht="12.75">
      <c r="A215" s="226" t="s">
        <v>99</v>
      </c>
      <c r="B215" s="232" t="s">
        <v>434</v>
      </c>
      <c r="C215" s="231">
        <f>C214+1</f>
        <v>298</v>
      </c>
      <c r="D215" s="229">
        <f>podatki!B260</f>
        <v>0</v>
      </c>
      <c r="E215" s="188">
        <f>podatki!C260</f>
        <v>0</v>
      </c>
      <c r="F215" s="3"/>
    </row>
    <row r="216" spans="1:6" s="2" customFormat="1" ht="12.75">
      <c r="A216" s="226" t="s">
        <v>100</v>
      </c>
      <c r="B216" s="232" t="s">
        <v>435</v>
      </c>
      <c r="C216" s="231">
        <f>C215+1</f>
        <v>299</v>
      </c>
      <c r="D216" s="229">
        <f>podatki!B261</f>
        <v>0</v>
      </c>
      <c r="E216" s="188">
        <f>podatki!C261</f>
        <v>0</v>
      </c>
      <c r="F216" s="3"/>
    </row>
    <row r="217" spans="1:6" s="2" customFormat="1" ht="12.75">
      <c r="A217" s="226" t="s">
        <v>101</v>
      </c>
      <c r="B217" s="232" t="s">
        <v>436</v>
      </c>
      <c r="C217" s="231">
        <v>900</v>
      </c>
      <c r="D217" s="229">
        <f>podatki!B433</f>
        <v>0</v>
      </c>
      <c r="E217" s="188">
        <f>podatki!C433</f>
        <v>0</v>
      </c>
      <c r="F217" s="3"/>
    </row>
    <row r="218" spans="1:6" s="2" customFormat="1" ht="12.75">
      <c r="A218" s="226" t="s">
        <v>102</v>
      </c>
      <c r="B218" s="232" t="s">
        <v>541</v>
      </c>
      <c r="C218" s="231">
        <f>+C217+1</f>
        <v>901</v>
      </c>
      <c r="D218" s="229">
        <f>podatki!B434</f>
        <v>0</v>
      </c>
      <c r="E218" s="188">
        <f>podatki!C434</f>
        <v>0</v>
      </c>
      <c r="F218" s="3"/>
    </row>
    <row r="219" spans="1:6" s="2" customFormat="1" ht="12.75">
      <c r="A219" s="226" t="s">
        <v>103</v>
      </c>
      <c r="B219" s="232" t="s">
        <v>437</v>
      </c>
      <c r="C219" s="231">
        <f>C218+1</f>
        <v>902</v>
      </c>
      <c r="D219" s="229">
        <f>podatki!B435</f>
        <v>0</v>
      </c>
      <c r="E219" s="188">
        <f>podatki!C435</f>
        <v>0</v>
      </c>
      <c r="F219" s="3"/>
    </row>
    <row r="220" spans="1:6" s="2" customFormat="1" ht="12.75">
      <c r="A220" s="226" t="s">
        <v>104</v>
      </c>
      <c r="B220" s="232" t="s">
        <v>645</v>
      </c>
      <c r="C220" s="231">
        <f>C219+1</f>
        <v>903</v>
      </c>
      <c r="D220" s="229">
        <f>podatki!B436</f>
        <v>0</v>
      </c>
      <c r="E220" s="188">
        <f>podatki!C436</f>
        <v>0</v>
      </c>
      <c r="F220" s="3"/>
    </row>
    <row r="221" spans="1:6" s="2" customFormat="1" ht="12.75">
      <c r="A221" s="226" t="s">
        <v>105</v>
      </c>
      <c r="B221" s="232" t="s">
        <v>438</v>
      </c>
      <c r="C221" s="231">
        <f>+C220+1</f>
        <v>904</v>
      </c>
      <c r="D221" s="229">
        <f>podatki!B437</f>
        <v>0</v>
      </c>
      <c r="E221" s="188">
        <f>podatki!C437</f>
        <v>0</v>
      </c>
      <c r="F221" s="3"/>
    </row>
    <row r="222" spans="1:6" s="2" customFormat="1" ht="22.5">
      <c r="A222" s="226" t="s">
        <v>106</v>
      </c>
      <c r="B222" s="232" t="s">
        <v>542</v>
      </c>
      <c r="C222" s="231">
        <f>C221+1</f>
        <v>905</v>
      </c>
      <c r="D222" s="229">
        <f>podatki!B438</f>
        <v>0</v>
      </c>
      <c r="E222" s="188">
        <f>podatki!C438</f>
        <v>0</v>
      </c>
      <c r="F222" s="3"/>
    </row>
    <row r="223" spans="1:6" s="2" customFormat="1" ht="12.75">
      <c r="A223" s="227" t="s">
        <v>107</v>
      </c>
      <c r="B223" s="233" t="s">
        <v>439</v>
      </c>
      <c r="C223" s="234">
        <f>C222+1</f>
        <v>906</v>
      </c>
      <c r="D223" s="258">
        <f>podatki!B439</f>
        <v>0</v>
      </c>
      <c r="E223" s="191">
        <f>podatki!C439</f>
        <v>0</v>
      </c>
      <c r="F223" s="3"/>
    </row>
    <row r="224" spans="1:6" s="2" customFormat="1" ht="22.5">
      <c r="A224" s="221">
        <v>43</v>
      </c>
      <c r="B224" s="255" t="s">
        <v>108</v>
      </c>
      <c r="C224" s="256">
        <f>C222+2</f>
        <v>907</v>
      </c>
      <c r="D224" s="257">
        <f>podatki!B440</f>
        <v>0</v>
      </c>
      <c r="E224" s="187">
        <f>podatki!C440</f>
        <v>0</v>
      </c>
      <c r="F224" s="3"/>
    </row>
    <row r="225" spans="1:6" s="2" customFormat="1" ht="33.75">
      <c r="A225" s="249" t="s">
        <v>109</v>
      </c>
      <c r="B225" s="250" t="s">
        <v>110</v>
      </c>
      <c r="C225" s="243">
        <f>C223+2</f>
        <v>908</v>
      </c>
      <c r="D225" s="228">
        <f>podatki!B441</f>
        <v>0</v>
      </c>
      <c r="E225" s="190">
        <f>podatki!C441</f>
        <v>0</v>
      </c>
      <c r="F225" s="3"/>
    </row>
    <row r="226" spans="1:6" s="2" customFormat="1" ht="12.75">
      <c r="A226" s="226">
        <v>4310</v>
      </c>
      <c r="B226" s="232" t="s">
        <v>111</v>
      </c>
      <c r="C226" s="231">
        <f aca="true" t="shared" si="8" ref="C226:C237">C225+1</f>
        <v>909</v>
      </c>
      <c r="D226" s="229">
        <f>podatki!B442</f>
        <v>0</v>
      </c>
      <c r="E226" s="188">
        <f>podatki!C442</f>
        <v>0</v>
      </c>
      <c r="F226" s="3"/>
    </row>
    <row r="227" spans="1:6" s="2" customFormat="1" ht="12.75">
      <c r="A227" s="226">
        <v>4311</v>
      </c>
      <c r="B227" s="232" t="s">
        <v>646</v>
      </c>
      <c r="C227" s="231">
        <f t="shared" si="8"/>
        <v>910</v>
      </c>
      <c r="D227" s="229">
        <f>podatki!B443</f>
        <v>0</v>
      </c>
      <c r="E227" s="188">
        <f>podatki!C443</f>
        <v>0</v>
      </c>
      <c r="F227" s="3"/>
    </row>
    <row r="228" spans="1:6" s="2" customFormat="1" ht="12.75">
      <c r="A228" s="226">
        <v>4312</v>
      </c>
      <c r="B228" s="232" t="s">
        <v>647</v>
      </c>
      <c r="C228" s="231">
        <f t="shared" si="8"/>
        <v>911</v>
      </c>
      <c r="D228" s="229">
        <f>podatki!B444</f>
        <v>0</v>
      </c>
      <c r="E228" s="188">
        <f>podatki!C444</f>
        <v>0</v>
      </c>
      <c r="F228" s="3"/>
    </row>
    <row r="229" spans="1:6" s="2" customFormat="1" ht="12.75">
      <c r="A229" s="226">
        <v>4313</v>
      </c>
      <c r="B229" s="232" t="s">
        <v>648</v>
      </c>
      <c r="C229" s="231">
        <f t="shared" si="8"/>
        <v>912</v>
      </c>
      <c r="D229" s="229">
        <f>podatki!B445</f>
        <v>0</v>
      </c>
      <c r="E229" s="188">
        <f>podatki!C445</f>
        <v>0</v>
      </c>
      <c r="F229" s="3"/>
    </row>
    <row r="230" spans="1:6" s="2" customFormat="1" ht="12.75">
      <c r="A230" s="226">
        <v>4314</v>
      </c>
      <c r="B230" s="232" t="s">
        <v>649</v>
      </c>
      <c r="C230" s="231">
        <f t="shared" si="8"/>
        <v>913</v>
      </c>
      <c r="D230" s="229">
        <f>podatki!B446</f>
        <v>0</v>
      </c>
      <c r="E230" s="188">
        <f>podatki!C446</f>
        <v>0</v>
      </c>
      <c r="F230" s="3"/>
    </row>
    <row r="231" spans="1:6" s="2" customFormat="1" ht="22.5">
      <c r="A231" s="226">
        <v>4315</v>
      </c>
      <c r="B231" s="232" t="s">
        <v>650</v>
      </c>
      <c r="C231" s="231">
        <f t="shared" si="8"/>
        <v>914</v>
      </c>
      <c r="D231" s="229">
        <f>podatki!B447</f>
        <v>0</v>
      </c>
      <c r="E231" s="188">
        <f>podatki!C447</f>
        <v>0</v>
      </c>
      <c r="F231" s="3"/>
    </row>
    <row r="232" spans="1:6" s="2" customFormat="1" ht="12.75">
      <c r="A232" s="226">
        <v>4316</v>
      </c>
      <c r="B232" s="232" t="s">
        <v>544</v>
      </c>
      <c r="C232" s="231">
        <f t="shared" si="8"/>
        <v>915</v>
      </c>
      <c r="D232" s="229">
        <f>podatki!B448</f>
        <v>0</v>
      </c>
      <c r="E232" s="188">
        <f>podatki!C448</f>
        <v>0</v>
      </c>
      <c r="F232" s="3"/>
    </row>
    <row r="233" spans="1:6" s="2" customFormat="1" ht="22.5">
      <c r="A233" s="226">
        <v>432</v>
      </c>
      <c r="B233" s="232" t="s">
        <v>112</v>
      </c>
      <c r="C233" s="231">
        <f t="shared" si="8"/>
        <v>916</v>
      </c>
      <c r="D233" s="229">
        <f>podatki!B449</f>
        <v>0</v>
      </c>
      <c r="E233" s="188">
        <f>podatki!C449</f>
        <v>0</v>
      </c>
      <c r="F233" s="3"/>
    </row>
    <row r="234" spans="1:6" s="2" customFormat="1" ht="12.75">
      <c r="A234" s="226">
        <v>4320</v>
      </c>
      <c r="B234" s="232" t="s">
        <v>651</v>
      </c>
      <c r="C234" s="231">
        <f t="shared" si="8"/>
        <v>917</v>
      </c>
      <c r="D234" s="229">
        <f>podatki!B450</f>
        <v>0</v>
      </c>
      <c r="E234" s="188">
        <f>podatki!C450</f>
        <v>0</v>
      </c>
      <c r="F234" s="3"/>
    </row>
    <row r="235" spans="1:6" s="2" customFormat="1" ht="12.75">
      <c r="A235" s="226">
        <v>4321</v>
      </c>
      <c r="B235" s="232" t="s">
        <v>543</v>
      </c>
      <c r="C235" s="231">
        <f t="shared" si="8"/>
        <v>918</v>
      </c>
      <c r="D235" s="229">
        <f>podatki!B451</f>
        <v>0</v>
      </c>
      <c r="E235" s="188">
        <f>podatki!C451</f>
        <v>0</v>
      </c>
      <c r="F235" s="3"/>
    </row>
    <row r="236" spans="1:6" s="2" customFormat="1" ht="12.75">
      <c r="A236" s="226">
        <v>4322</v>
      </c>
      <c r="B236" s="232" t="s">
        <v>652</v>
      </c>
      <c r="C236" s="231">
        <f t="shared" si="8"/>
        <v>919</v>
      </c>
      <c r="D236" s="229">
        <f>podatki!B452</f>
        <v>0</v>
      </c>
      <c r="E236" s="188">
        <f>podatki!C452</f>
        <v>0</v>
      </c>
      <c r="F236" s="3"/>
    </row>
    <row r="237" spans="1:6" s="2" customFormat="1" ht="12.75">
      <c r="A237" s="227">
        <v>4323</v>
      </c>
      <c r="B237" s="233" t="s">
        <v>653</v>
      </c>
      <c r="C237" s="234">
        <f t="shared" si="8"/>
        <v>920</v>
      </c>
      <c r="D237" s="258">
        <f>podatki!B453</f>
        <v>0</v>
      </c>
      <c r="E237" s="191">
        <f>podatki!C453</f>
        <v>0</v>
      </c>
      <c r="F237" s="3"/>
    </row>
    <row r="238" spans="1:6" s="2" customFormat="1" ht="22.5">
      <c r="A238" s="221">
        <v>450</v>
      </c>
      <c r="B238" s="255" t="s">
        <v>113</v>
      </c>
      <c r="C238" s="256">
        <f>C236+2</f>
        <v>921</v>
      </c>
      <c r="D238" s="257">
        <f>podatki!B454</f>
        <v>0</v>
      </c>
      <c r="E238" s="187">
        <f>podatki!C454</f>
        <v>0</v>
      </c>
      <c r="F238" s="3"/>
    </row>
    <row r="239" spans="1:6" s="2" customFormat="1" ht="12.75">
      <c r="A239" s="249">
        <v>4500</v>
      </c>
      <c r="B239" s="250" t="s">
        <v>654</v>
      </c>
      <c r="C239" s="243">
        <f>C238+1</f>
        <v>922</v>
      </c>
      <c r="D239" s="228">
        <f>podatki!B455</f>
        <v>0</v>
      </c>
      <c r="E239" s="190">
        <f>podatki!C455</f>
        <v>0</v>
      </c>
      <c r="F239" s="3"/>
    </row>
    <row r="240" spans="1:6" s="2" customFormat="1" ht="12.75">
      <c r="A240" s="226">
        <v>4501</v>
      </c>
      <c r="B240" s="232" t="s">
        <v>655</v>
      </c>
      <c r="C240" s="231">
        <f>C239+1</f>
        <v>923</v>
      </c>
      <c r="D240" s="229">
        <f>podatki!B456</f>
        <v>0</v>
      </c>
      <c r="E240" s="188">
        <f>podatki!C456</f>
        <v>0</v>
      </c>
      <c r="F240" s="3"/>
    </row>
    <row r="241" spans="1:6" s="2" customFormat="1" ht="12.75">
      <c r="A241" s="226">
        <v>4502</v>
      </c>
      <c r="B241" s="232" t="s">
        <v>656</v>
      </c>
      <c r="C241" s="231">
        <f>C240+1</f>
        <v>924</v>
      </c>
      <c r="D241" s="229">
        <f>podatki!B457</f>
        <v>0</v>
      </c>
      <c r="E241" s="188">
        <f>podatki!C457</f>
        <v>0</v>
      </c>
      <c r="F241" s="3"/>
    </row>
    <row r="242" spans="1:6" s="2" customFormat="1" ht="22.5">
      <c r="A242" s="226">
        <v>4503</v>
      </c>
      <c r="B242" s="232" t="s">
        <v>174</v>
      </c>
      <c r="C242" s="231">
        <f>C241+1</f>
        <v>925</v>
      </c>
      <c r="D242" s="229">
        <f>podatki!B458</f>
        <v>0</v>
      </c>
      <c r="E242" s="188">
        <f>podatki!C458</f>
        <v>0</v>
      </c>
      <c r="F242" s="3"/>
    </row>
    <row r="243" spans="1:6" s="2" customFormat="1" ht="22.5">
      <c r="A243" s="227">
        <v>4504</v>
      </c>
      <c r="B243" s="233" t="s">
        <v>114</v>
      </c>
      <c r="C243" s="234">
        <f>C242+1</f>
        <v>926</v>
      </c>
      <c r="D243" s="258">
        <f>podatki!B459</f>
        <v>0</v>
      </c>
      <c r="E243" s="191">
        <f>podatki!C459</f>
        <v>0</v>
      </c>
      <c r="F243" s="3"/>
    </row>
    <row r="244" spans="1:6" s="2" customFormat="1" ht="22.5">
      <c r="A244" s="254"/>
      <c r="B244" s="255" t="s">
        <v>115</v>
      </c>
      <c r="C244" s="256">
        <f>C242+2</f>
        <v>927</v>
      </c>
      <c r="D244" s="257">
        <f>podatki!B460</f>
        <v>78363</v>
      </c>
      <c r="E244" s="187">
        <f>podatki!C460</f>
        <v>58061</v>
      </c>
      <c r="F244" s="3"/>
    </row>
    <row r="245" spans="1:6" s="2" customFormat="1" ht="22.5">
      <c r="A245" s="254"/>
      <c r="B245" s="255" t="s">
        <v>116</v>
      </c>
      <c r="C245" s="256">
        <f>C244+1</f>
        <v>928</v>
      </c>
      <c r="D245" s="257">
        <f>podatki!B461</f>
        <v>0</v>
      </c>
      <c r="E245" s="187">
        <f>podatki!C461</f>
        <v>0</v>
      </c>
      <c r="F245" s="3"/>
    </row>
    <row r="246" spans="1:6" s="2" customFormat="1" ht="22.5">
      <c r="A246" s="249"/>
      <c r="B246" s="250" t="s">
        <v>416</v>
      </c>
      <c r="C246" s="243">
        <f>C245+1</f>
        <v>929</v>
      </c>
      <c r="D246" s="228">
        <f>podatki!B462</f>
        <v>0</v>
      </c>
      <c r="E246" s="190">
        <f>podatki!C462</f>
        <v>0</v>
      </c>
      <c r="F246" s="3"/>
    </row>
    <row r="247" spans="1:5" s="2" customFormat="1" ht="13.5" thickBot="1">
      <c r="A247" s="241"/>
      <c r="B247" s="235" t="s">
        <v>417</v>
      </c>
      <c r="C247" s="236">
        <f>C246+1</f>
        <v>930</v>
      </c>
      <c r="D247" s="242">
        <f>podatki!B463</f>
        <v>12</v>
      </c>
      <c r="E247" s="220">
        <f>podatki!C463</f>
        <v>12</v>
      </c>
    </row>
    <row r="248" spans="1:5" s="2" customFormat="1" ht="12.75">
      <c r="A248" s="222"/>
      <c r="B248" s="223"/>
      <c r="C248" s="224"/>
      <c r="D248" s="113"/>
      <c r="E248" s="113"/>
    </row>
    <row r="249" spans="1:5" s="2" customFormat="1" ht="30" customHeight="1">
      <c r="A249" s="302" t="s">
        <v>189</v>
      </c>
      <c r="B249" s="302"/>
      <c r="C249" s="302"/>
      <c r="D249" s="302"/>
      <c r="E249" s="302"/>
    </row>
    <row r="250" spans="1:5" s="2" customFormat="1" ht="28.5" customHeight="1">
      <c r="A250" s="302" t="s">
        <v>248</v>
      </c>
      <c r="B250" s="302"/>
      <c r="C250" s="302"/>
      <c r="D250" s="302"/>
      <c r="E250" s="302"/>
    </row>
  </sheetData>
  <sheetProtection/>
  <mergeCells count="8">
    <mergeCell ref="A249:E249"/>
    <mergeCell ref="A250:E250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6.625" style="7" customWidth="1"/>
    <col min="3" max="3" width="7.625" style="7" customWidth="1"/>
    <col min="4" max="4" width="13.875" style="7" customWidth="1"/>
    <col min="5" max="5" width="13.00390625" style="7" customWidth="1"/>
    <col min="6" max="6" width="10.00390625" style="7" customWidth="1"/>
    <col min="7" max="8" width="10.00390625" style="6" customWidth="1"/>
    <col min="9" max="9" width="10.00390625" style="7" customWidth="1"/>
    <col min="10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270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 t="str">
        <f>"od 1. januarja do "&amp;podatki!B1</f>
        <v>od 1. januarja do 31.12.2012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227</v>
      </c>
      <c r="F12" s="5"/>
    </row>
    <row r="13" spans="1:6" s="115" customFormat="1" ht="22.5" customHeight="1">
      <c r="A13" s="333" t="s">
        <v>657</v>
      </c>
      <c r="B13" s="335" t="s">
        <v>591</v>
      </c>
      <c r="C13" s="337" t="s">
        <v>658</v>
      </c>
      <c r="D13" s="338" t="s">
        <v>620</v>
      </c>
      <c r="E13" s="339"/>
      <c r="F13" s="136"/>
    </row>
    <row r="14" spans="1:6" s="115" customFormat="1" ht="14.25">
      <c r="A14" s="334"/>
      <c r="B14" s="336"/>
      <c r="C14" s="336"/>
      <c r="D14" s="196" t="s">
        <v>338</v>
      </c>
      <c r="E14" s="197" t="s">
        <v>339</v>
      </c>
      <c r="F14" s="136"/>
    </row>
    <row r="15" spans="1:6" s="115" customFormat="1" ht="15" thickBot="1">
      <c r="A15" s="265" t="s">
        <v>450</v>
      </c>
      <c r="B15" s="266" t="s">
        <v>451</v>
      </c>
      <c r="C15" s="266" t="s">
        <v>449</v>
      </c>
      <c r="D15" s="266" t="s">
        <v>621</v>
      </c>
      <c r="E15" s="267" t="s">
        <v>622</v>
      </c>
      <c r="F15" s="136"/>
    </row>
    <row r="16" spans="1:6" s="115" customFormat="1" ht="33.75">
      <c r="A16" s="276" t="s">
        <v>118</v>
      </c>
      <c r="B16" s="277" t="s">
        <v>119</v>
      </c>
      <c r="C16" s="278">
        <v>301</v>
      </c>
      <c r="D16" s="279">
        <f>podatki!B262</f>
        <v>1400034</v>
      </c>
      <c r="E16" s="280">
        <f>podatki!C262</f>
        <v>1454666</v>
      </c>
      <c r="F16" s="264"/>
    </row>
    <row r="17" spans="1:6" s="115" customFormat="1" ht="22.5">
      <c r="A17" s="272" t="s">
        <v>120</v>
      </c>
      <c r="B17" s="273" t="s">
        <v>676</v>
      </c>
      <c r="C17" s="274">
        <f aca="true" t="shared" si="0" ref="C17:C25">C16+1</f>
        <v>302</v>
      </c>
      <c r="D17" s="275">
        <f>podatki!B263</f>
        <v>1400034</v>
      </c>
      <c r="E17" s="193">
        <f>podatki!C263</f>
        <v>1454666</v>
      </c>
      <c r="F17" s="264"/>
    </row>
    <row r="18" spans="1:6" s="115" customFormat="1" ht="14.25">
      <c r="A18" s="271" t="s">
        <v>121</v>
      </c>
      <c r="B18" s="270" t="s">
        <v>659</v>
      </c>
      <c r="C18" s="268">
        <f t="shared" si="0"/>
        <v>303</v>
      </c>
      <c r="D18" s="269">
        <f>podatki!B264</f>
        <v>629557</v>
      </c>
      <c r="E18" s="192">
        <f>podatki!C264</f>
        <v>586544</v>
      </c>
      <c r="F18" s="264"/>
    </row>
    <row r="19" spans="1:6" s="115" customFormat="1" ht="14.25">
      <c r="A19" s="271" t="s">
        <v>122</v>
      </c>
      <c r="B19" s="270" t="s">
        <v>660</v>
      </c>
      <c r="C19" s="268">
        <f t="shared" si="0"/>
        <v>304</v>
      </c>
      <c r="D19" s="269">
        <f>podatki!B265</f>
        <v>0</v>
      </c>
      <c r="E19" s="192">
        <f>podatki!C265</f>
        <v>0</v>
      </c>
      <c r="F19" s="264"/>
    </row>
    <row r="20" spans="1:6" s="115" customFormat="1" ht="22.5">
      <c r="A20" s="271" t="s">
        <v>123</v>
      </c>
      <c r="B20" s="270" t="s">
        <v>661</v>
      </c>
      <c r="C20" s="268">
        <f t="shared" si="0"/>
        <v>305</v>
      </c>
      <c r="D20" s="269">
        <f>podatki!B266</f>
        <v>0</v>
      </c>
      <c r="E20" s="192">
        <f>podatki!C266</f>
        <v>0</v>
      </c>
      <c r="F20" s="264"/>
    </row>
    <row r="21" spans="1:6" s="115" customFormat="1" ht="14.25">
      <c r="A21" s="271" t="s">
        <v>124</v>
      </c>
      <c r="B21" s="270" t="s">
        <v>662</v>
      </c>
      <c r="C21" s="268">
        <f t="shared" si="0"/>
        <v>306</v>
      </c>
      <c r="D21" s="269">
        <f>podatki!B267</f>
        <v>0</v>
      </c>
      <c r="E21" s="192">
        <f>podatki!C267</f>
        <v>0</v>
      </c>
      <c r="F21" s="264"/>
    </row>
    <row r="22" spans="1:6" s="115" customFormat="1" ht="14.25">
      <c r="A22" s="271" t="s">
        <v>125</v>
      </c>
      <c r="B22" s="270" t="s">
        <v>663</v>
      </c>
      <c r="C22" s="268">
        <f t="shared" si="0"/>
        <v>307</v>
      </c>
      <c r="D22" s="269">
        <f>podatki!B268</f>
        <v>770477</v>
      </c>
      <c r="E22" s="192">
        <f>podatki!C268</f>
        <v>868122</v>
      </c>
      <c r="F22" s="264"/>
    </row>
    <row r="23" spans="1:6" s="115" customFormat="1" ht="14.25">
      <c r="A23" s="271" t="s">
        <v>126</v>
      </c>
      <c r="B23" s="270" t="s">
        <v>664</v>
      </c>
      <c r="C23" s="268">
        <f t="shared" si="0"/>
        <v>308</v>
      </c>
      <c r="D23" s="269">
        <f>podatki!B269</f>
        <v>0</v>
      </c>
      <c r="E23" s="192">
        <f>podatki!C269</f>
        <v>0</v>
      </c>
      <c r="F23" s="264"/>
    </row>
    <row r="24" spans="1:6" s="115" customFormat="1" ht="14.25">
      <c r="A24" s="271" t="s">
        <v>127</v>
      </c>
      <c r="B24" s="270" t="s">
        <v>288</v>
      </c>
      <c r="C24" s="268">
        <f t="shared" si="0"/>
        <v>309</v>
      </c>
      <c r="D24" s="269">
        <f>podatki!B270</f>
        <v>0</v>
      </c>
      <c r="E24" s="192">
        <f>podatki!C270</f>
        <v>0</v>
      </c>
      <c r="F24" s="264"/>
    </row>
    <row r="25" spans="1:6" s="115" customFormat="1" ht="14.25">
      <c r="A25" s="271" t="s">
        <v>128</v>
      </c>
      <c r="B25" s="270" t="s">
        <v>289</v>
      </c>
      <c r="C25" s="268">
        <f t="shared" si="0"/>
        <v>310</v>
      </c>
      <c r="D25" s="269">
        <f>podatki!B271</f>
        <v>0</v>
      </c>
      <c r="E25" s="192">
        <f>podatki!C271</f>
        <v>0</v>
      </c>
      <c r="F25" s="264"/>
    </row>
    <row r="26" spans="1:6" s="115" customFormat="1" ht="14.25">
      <c r="A26" s="271">
        <v>7508</v>
      </c>
      <c r="B26" s="270" t="s">
        <v>129</v>
      </c>
      <c r="C26" s="268">
        <v>311</v>
      </c>
      <c r="D26" s="269">
        <f>podatki!B272</f>
        <v>0</v>
      </c>
      <c r="E26" s="192">
        <f>podatki!C272</f>
        <v>0</v>
      </c>
      <c r="F26" s="264"/>
    </row>
    <row r="27" spans="1:6" s="115" customFormat="1" ht="14.25">
      <c r="A27" s="271">
        <v>7509</v>
      </c>
      <c r="B27" s="270" t="s">
        <v>665</v>
      </c>
      <c r="C27" s="268">
        <v>312</v>
      </c>
      <c r="D27" s="269">
        <f>podatki!B273</f>
        <v>0</v>
      </c>
      <c r="E27" s="192">
        <f>podatki!C273</f>
        <v>0</v>
      </c>
      <c r="F27" s="264"/>
    </row>
    <row r="28" spans="1:6" s="115" customFormat="1" ht="22.5">
      <c r="A28" s="271" t="s">
        <v>130</v>
      </c>
      <c r="B28" s="270" t="s">
        <v>131</v>
      </c>
      <c r="C28" s="268">
        <v>313</v>
      </c>
      <c r="D28" s="269">
        <f>podatki!B274</f>
        <v>0</v>
      </c>
      <c r="E28" s="192">
        <f>podatki!C274</f>
        <v>0</v>
      </c>
      <c r="F28" s="264"/>
    </row>
    <row r="29" spans="1:6" s="115" customFormat="1" ht="22.5">
      <c r="A29" s="271" t="s">
        <v>132</v>
      </c>
      <c r="B29" s="270" t="s">
        <v>666</v>
      </c>
      <c r="C29" s="268">
        <f aca="true" t="shared" si="1" ref="C29:C64">C28+1</f>
        <v>314</v>
      </c>
      <c r="D29" s="269">
        <f>podatki!B275</f>
        <v>0</v>
      </c>
      <c r="E29" s="192">
        <f>podatki!C275</f>
        <v>0</v>
      </c>
      <c r="F29" s="264"/>
    </row>
    <row r="30" spans="1:6" s="115" customFormat="1" ht="14.25">
      <c r="A30" s="271" t="s">
        <v>133</v>
      </c>
      <c r="B30" s="270" t="s">
        <v>271</v>
      </c>
      <c r="C30" s="268">
        <f t="shared" si="1"/>
        <v>315</v>
      </c>
      <c r="D30" s="269">
        <f>podatki!B276</f>
        <v>0</v>
      </c>
      <c r="E30" s="192">
        <f>podatki!C276</f>
        <v>0</v>
      </c>
      <c r="F30" s="264"/>
    </row>
    <row r="31" spans="1:6" s="115" customFormat="1" ht="14.25">
      <c r="A31" s="271" t="s">
        <v>134</v>
      </c>
      <c r="B31" s="270" t="s">
        <v>272</v>
      </c>
      <c r="C31" s="268">
        <f t="shared" si="1"/>
        <v>316</v>
      </c>
      <c r="D31" s="269">
        <f>podatki!B277</f>
        <v>0</v>
      </c>
      <c r="E31" s="192">
        <f>podatki!C277</f>
        <v>0</v>
      </c>
      <c r="F31" s="264"/>
    </row>
    <row r="32" spans="1:6" s="115" customFormat="1" ht="14.25">
      <c r="A32" s="271" t="s">
        <v>135</v>
      </c>
      <c r="B32" s="270" t="s">
        <v>273</v>
      </c>
      <c r="C32" s="268">
        <f t="shared" si="1"/>
        <v>317</v>
      </c>
      <c r="D32" s="269">
        <f>podatki!B278</f>
        <v>0</v>
      </c>
      <c r="E32" s="192">
        <f>podatki!C278</f>
        <v>0</v>
      </c>
      <c r="F32" s="264"/>
    </row>
    <row r="33" spans="1:6" s="115" customFormat="1" ht="14.25">
      <c r="A33" s="271" t="s">
        <v>136</v>
      </c>
      <c r="B33" s="270" t="s">
        <v>137</v>
      </c>
      <c r="C33" s="268">
        <f t="shared" si="1"/>
        <v>318</v>
      </c>
      <c r="D33" s="269">
        <f>podatki!B279</f>
        <v>0</v>
      </c>
      <c r="E33" s="192">
        <f>podatki!C279</f>
        <v>0</v>
      </c>
      <c r="F33" s="264"/>
    </row>
    <row r="34" spans="1:6" s="115" customFormat="1" ht="14.25">
      <c r="A34" s="271" t="s">
        <v>138</v>
      </c>
      <c r="B34" s="270" t="s">
        <v>667</v>
      </c>
      <c r="C34" s="268">
        <f t="shared" si="1"/>
        <v>319</v>
      </c>
      <c r="D34" s="269">
        <f>podatki!B280</f>
        <v>0</v>
      </c>
      <c r="E34" s="192">
        <f>podatki!C280</f>
        <v>0</v>
      </c>
      <c r="F34" s="264"/>
    </row>
    <row r="35" spans="1:6" s="115" customFormat="1" ht="22.5">
      <c r="A35" s="281">
        <v>753</v>
      </c>
      <c r="B35" s="282" t="s">
        <v>139</v>
      </c>
      <c r="C35" s="283">
        <f t="shared" si="1"/>
        <v>320</v>
      </c>
      <c r="D35" s="284">
        <f>podatki!B281</f>
        <v>0</v>
      </c>
      <c r="E35" s="285">
        <f>podatki!C281</f>
        <v>0</v>
      </c>
      <c r="F35" s="264"/>
    </row>
    <row r="36" spans="1:6" s="115" customFormat="1" ht="22.5">
      <c r="A36" s="286" t="s">
        <v>140</v>
      </c>
      <c r="B36" s="287" t="s">
        <v>141</v>
      </c>
      <c r="C36" s="288">
        <f t="shared" si="1"/>
        <v>321</v>
      </c>
      <c r="D36" s="289">
        <f>podatki!B282</f>
        <v>685000</v>
      </c>
      <c r="E36" s="290">
        <f>podatki!C282</f>
        <v>1553200</v>
      </c>
      <c r="F36" s="264"/>
    </row>
    <row r="37" spans="1:6" s="115" customFormat="1" ht="22.5">
      <c r="A37" s="272" t="s">
        <v>142</v>
      </c>
      <c r="B37" s="273" t="s">
        <v>143</v>
      </c>
      <c r="C37" s="274">
        <f t="shared" si="1"/>
        <v>322</v>
      </c>
      <c r="D37" s="275">
        <f>podatki!B283</f>
        <v>685000</v>
      </c>
      <c r="E37" s="193">
        <f>podatki!C283</f>
        <v>1553200</v>
      </c>
      <c r="F37" s="264"/>
    </row>
    <row r="38" spans="1:6" s="115" customFormat="1" ht="14.25">
      <c r="A38" s="271" t="s">
        <v>144</v>
      </c>
      <c r="B38" s="270" t="s">
        <v>668</v>
      </c>
      <c r="C38" s="268">
        <f t="shared" si="1"/>
        <v>323</v>
      </c>
      <c r="D38" s="269">
        <f>podatki!B284</f>
        <v>292600</v>
      </c>
      <c r="E38" s="192">
        <f>podatki!C284</f>
        <v>890100</v>
      </c>
      <c r="F38" s="264"/>
    </row>
    <row r="39" spans="1:6" s="115" customFormat="1" ht="14.25">
      <c r="A39" s="271" t="s">
        <v>145</v>
      </c>
      <c r="B39" s="270" t="s">
        <v>274</v>
      </c>
      <c r="C39" s="268">
        <f t="shared" si="1"/>
        <v>324</v>
      </c>
      <c r="D39" s="269">
        <f>podatki!B285</f>
        <v>0</v>
      </c>
      <c r="E39" s="192">
        <f>podatki!C285</f>
        <v>0</v>
      </c>
      <c r="F39" s="264"/>
    </row>
    <row r="40" spans="1:6" s="115" customFormat="1" ht="14.25">
      <c r="A40" s="271" t="s">
        <v>146</v>
      </c>
      <c r="B40" s="270" t="s">
        <v>669</v>
      </c>
      <c r="C40" s="268">
        <f t="shared" si="1"/>
        <v>325</v>
      </c>
      <c r="D40" s="269">
        <f>podatki!B286</f>
        <v>0</v>
      </c>
      <c r="E40" s="192">
        <f>podatki!C286</f>
        <v>0</v>
      </c>
      <c r="F40" s="264"/>
    </row>
    <row r="41" spans="1:6" s="115" customFormat="1" ht="14.25">
      <c r="A41" s="271" t="s">
        <v>147</v>
      </c>
      <c r="B41" s="270" t="s">
        <v>275</v>
      </c>
      <c r="C41" s="268">
        <f t="shared" si="1"/>
        <v>326</v>
      </c>
      <c r="D41" s="269">
        <f>podatki!B287</f>
        <v>0</v>
      </c>
      <c r="E41" s="192">
        <f>podatki!C287</f>
        <v>0</v>
      </c>
      <c r="F41" s="264"/>
    </row>
    <row r="42" spans="1:6" s="115" customFormat="1" ht="14.25">
      <c r="A42" s="271" t="s">
        <v>148</v>
      </c>
      <c r="B42" s="270" t="s">
        <v>670</v>
      </c>
      <c r="C42" s="268">
        <f t="shared" si="1"/>
        <v>327</v>
      </c>
      <c r="D42" s="269">
        <f>podatki!B288</f>
        <v>392400</v>
      </c>
      <c r="E42" s="192">
        <f>podatki!C288</f>
        <v>663100</v>
      </c>
      <c r="F42" s="264"/>
    </row>
    <row r="43" spans="1:6" s="115" customFormat="1" ht="14.25">
      <c r="A43" s="271" t="s">
        <v>149</v>
      </c>
      <c r="B43" s="270" t="s">
        <v>671</v>
      </c>
      <c r="C43" s="268">
        <f t="shared" si="1"/>
        <v>328</v>
      </c>
      <c r="D43" s="269">
        <f>podatki!B289</f>
        <v>0</v>
      </c>
      <c r="E43" s="192">
        <f>podatki!C289</f>
        <v>0</v>
      </c>
      <c r="F43" s="264"/>
    </row>
    <row r="44" spans="1:6" s="115" customFormat="1" ht="14.25">
      <c r="A44" s="271" t="s">
        <v>150</v>
      </c>
      <c r="B44" s="270" t="s">
        <v>276</v>
      </c>
      <c r="C44" s="268">
        <f t="shared" si="1"/>
        <v>329</v>
      </c>
      <c r="D44" s="269">
        <f>podatki!B290</f>
        <v>0</v>
      </c>
      <c r="E44" s="192">
        <f>podatki!C290</f>
        <v>0</v>
      </c>
      <c r="F44" s="264"/>
    </row>
    <row r="45" spans="1:6" s="115" customFormat="1" ht="14.25">
      <c r="A45" s="271" t="s">
        <v>151</v>
      </c>
      <c r="B45" s="270" t="s">
        <v>277</v>
      </c>
      <c r="C45" s="268">
        <f t="shared" si="1"/>
        <v>330</v>
      </c>
      <c r="D45" s="269">
        <f>podatki!B291</f>
        <v>0</v>
      </c>
      <c r="E45" s="192">
        <f>podatki!C291</f>
        <v>0</v>
      </c>
      <c r="F45" s="264"/>
    </row>
    <row r="46" spans="1:6" s="115" customFormat="1" ht="14.25">
      <c r="A46" s="271">
        <v>4408</v>
      </c>
      <c r="B46" s="270" t="s">
        <v>672</v>
      </c>
      <c r="C46" s="268">
        <f t="shared" si="1"/>
        <v>331</v>
      </c>
      <c r="D46" s="269">
        <f>podatki!B292</f>
        <v>0</v>
      </c>
      <c r="E46" s="192">
        <f>podatki!C292</f>
        <v>0</v>
      </c>
      <c r="F46" s="264"/>
    </row>
    <row r="47" spans="1:6" s="115" customFormat="1" ht="14.25">
      <c r="A47" s="271">
        <v>4409</v>
      </c>
      <c r="B47" s="270" t="s">
        <v>673</v>
      </c>
      <c r="C47" s="268">
        <f t="shared" si="1"/>
        <v>332</v>
      </c>
      <c r="D47" s="269">
        <f>podatki!B293</f>
        <v>0</v>
      </c>
      <c r="E47" s="192">
        <f>podatki!C293</f>
        <v>0</v>
      </c>
      <c r="F47" s="264"/>
    </row>
    <row r="48" spans="1:6" s="115" customFormat="1" ht="22.5">
      <c r="A48" s="271" t="s">
        <v>152</v>
      </c>
      <c r="B48" s="270" t="s">
        <v>153</v>
      </c>
      <c r="C48" s="268">
        <f t="shared" si="1"/>
        <v>333</v>
      </c>
      <c r="D48" s="269">
        <f>podatki!B294</f>
        <v>0</v>
      </c>
      <c r="E48" s="192">
        <f>podatki!C294</f>
        <v>0</v>
      </c>
      <c r="F48" s="264"/>
    </row>
    <row r="49" spans="1:6" s="115" customFormat="1" ht="22.5">
      <c r="A49" s="271" t="s">
        <v>154</v>
      </c>
      <c r="B49" s="270" t="s">
        <v>674</v>
      </c>
      <c r="C49" s="268">
        <f t="shared" si="1"/>
        <v>334</v>
      </c>
      <c r="D49" s="269">
        <f>podatki!B295</f>
        <v>0</v>
      </c>
      <c r="E49" s="192">
        <f>podatki!C295</f>
        <v>0</v>
      </c>
      <c r="F49" s="264"/>
    </row>
    <row r="50" spans="1:6" s="115" customFormat="1" ht="14.25">
      <c r="A50" s="271" t="s">
        <v>155</v>
      </c>
      <c r="B50" s="270" t="s">
        <v>278</v>
      </c>
      <c r="C50" s="268">
        <f t="shared" si="1"/>
        <v>335</v>
      </c>
      <c r="D50" s="269">
        <f>podatki!B296</f>
        <v>0</v>
      </c>
      <c r="E50" s="192">
        <f>podatki!C296</f>
        <v>0</v>
      </c>
      <c r="F50" s="264"/>
    </row>
    <row r="51" spans="1:6" s="115" customFormat="1" ht="14.25">
      <c r="A51" s="271" t="s">
        <v>156</v>
      </c>
      <c r="B51" s="270" t="s">
        <v>279</v>
      </c>
      <c r="C51" s="268">
        <f t="shared" si="1"/>
        <v>336</v>
      </c>
      <c r="D51" s="269">
        <f>podatki!B297</f>
        <v>0</v>
      </c>
      <c r="E51" s="192">
        <f>podatki!C297</f>
        <v>0</v>
      </c>
      <c r="F51" s="264"/>
    </row>
    <row r="52" spans="1:6" s="115" customFormat="1" ht="14.25">
      <c r="A52" s="271" t="s">
        <v>157</v>
      </c>
      <c r="B52" s="270" t="s">
        <v>280</v>
      </c>
      <c r="C52" s="268">
        <f t="shared" si="1"/>
        <v>337</v>
      </c>
      <c r="D52" s="269">
        <f>podatki!B298</f>
        <v>0</v>
      </c>
      <c r="E52" s="192">
        <f>podatki!C298</f>
        <v>0</v>
      </c>
      <c r="F52" s="264"/>
    </row>
    <row r="53" spans="1:6" s="115" customFormat="1" ht="14.25">
      <c r="A53" s="271" t="s">
        <v>158</v>
      </c>
      <c r="B53" s="270" t="s">
        <v>281</v>
      </c>
      <c r="C53" s="268">
        <f t="shared" si="1"/>
        <v>338</v>
      </c>
      <c r="D53" s="269">
        <f>podatki!B299</f>
        <v>0</v>
      </c>
      <c r="E53" s="192">
        <f>podatki!C299</f>
        <v>0</v>
      </c>
      <c r="F53" s="264"/>
    </row>
    <row r="54" spans="1:6" s="115" customFormat="1" ht="14.25">
      <c r="A54" s="271" t="s">
        <v>159</v>
      </c>
      <c r="B54" s="270" t="s">
        <v>282</v>
      </c>
      <c r="C54" s="268">
        <f t="shared" si="1"/>
        <v>339</v>
      </c>
      <c r="D54" s="269">
        <f>podatki!B300</f>
        <v>0</v>
      </c>
      <c r="E54" s="192">
        <f>podatki!C300</f>
        <v>0</v>
      </c>
      <c r="F54" s="264"/>
    </row>
    <row r="55" spans="1:6" s="115" customFormat="1" ht="22.5">
      <c r="A55" s="271" t="s">
        <v>160</v>
      </c>
      <c r="B55" s="270" t="s">
        <v>161</v>
      </c>
      <c r="C55" s="268">
        <f t="shared" si="1"/>
        <v>340</v>
      </c>
      <c r="D55" s="269">
        <f>podatki!B301</f>
        <v>0</v>
      </c>
      <c r="E55" s="192">
        <f>podatki!C301</f>
        <v>0</v>
      </c>
      <c r="F55" s="264"/>
    </row>
    <row r="56" spans="1:6" s="115" customFormat="1" ht="14.25">
      <c r="A56" s="271" t="s">
        <v>162</v>
      </c>
      <c r="B56" s="270" t="s">
        <v>283</v>
      </c>
      <c r="C56" s="268">
        <f t="shared" si="1"/>
        <v>341</v>
      </c>
      <c r="D56" s="269">
        <f>podatki!B302</f>
        <v>0</v>
      </c>
      <c r="E56" s="192">
        <f>podatki!C302</f>
        <v>0</v>
      </c>
      <c r="F56" s="264"/>
    </row>
    <row r="57" spans="1:6" s="115" customFormat="1" ht="14.25">
      <c r="A57" s="271" t="s">
        <v>163</v>
      </c>
      <c r="B57" s="270" t="s">
        <v>284</v>
      </c>
      <c r="C57" s="268">
        <f t="shared" si="1"/>
        <v>342</v>
      </c>
      <c r="D57" s="269">
        <f>podatki!B303</f>
        <v>0</v>
      </c>
      <c r="E57" s="192">
        <f>podatki!C303</f>
        <v>0</v>
      </c>
      <c r="F57" s="264"/>
    </row>
    <row r="58" spans="1:6" s="115" customFormat="1" ht="14.25">
      <c r="A58" s="271" t="s">
        <v>164</v>
      </c>
      <c r="B58" s="270" t="s">
        <v>285</v>
      </c>
      <c r="C58" s="268">
        <f t="shared" si="1"/>
        <v>343</v>
      </c>
      <c r="D58" s="269">
        <f>podatki!B304</f>
        <v>0</v>
      </c>
      <c r="E58" s="192">
        <f>podatki!C304</f>
        <v>0</v>
      </c>
      <c r="F58" s="264"/>
    </row>
    <row r="59" spans="1:6" s="115" customFormat="1" ht="33.75">
      <c r="A59" s="271" t="s">
        <v>165</v>
      </c>
      <c r="B59" s="270" t="s">
        <v>166</v>
      </c>
      <c r="C59" s="268">
        <f t="shared" si="1"/>
        <v>344</v>
      </c>
      <c r="D59" s="269">
        <f>podatki!B305</f>
        <v>0</v>
      </c>
      <c r="E59" s="192">
        <f>podatki!C305</f>
        <v>0</v>
      </c>
      <c r="F59" s="264"/>
    </row>
    <row r="60" spans="1:6" s="115" customFormat="1" ht="14.25">
      <c r="A60" s="271" t="s">
        <v>167</v>
      </c>
      <c r="B60" s="270" t="s">
        <v>286</v>
      </c>
      <c r="C60" s="268">
        <f t="shared" si="1"/>
        <v>345</v>
      </c>
      <c r="D60" s="269">
        <f>podatki!B306</f>
        <v>0</v>
      </c>
      <c r="E60" s="192">
        <f>podatki!C306</f>
        <v>0</v>
      </c>
      <c r="F60" s="264"/>
    </row>
    <row r="61" spans="1:6" s="115" customFormat="1" ht="22.5">
      <c r="A61" s="271" t="s">
        <v>168</v>
      </c>
      <c r="B61" s="270" t="s">
        <v>287</v>
      </c>
      <c r="C61" s="268">
        <f t="shared" si="1"/>
        <v>346</v>
      </c>
      <c r="D61" s="269">
        <f>podatki!B307</f>
        <v>0</v>
      </c>
      <c r="E61" s="192">
        <f>podatki!C307</f>
        <v>0</v>
      </c>
      <c r="F61" s="264"/>
    </row>
    <row r="62" spans="1:6" s="115" customFormat="1" ht="14.25">
      <c r="A62" s="281">
        <v>444</v>
      </c>
      <c r="B62" s="282" t="s">
        <v>169</v>
      </c>
      <c r="C62" s="283">
        <f t="shared" si="1"/>
        <v>347</v>
      </c>
      <c r="D62" s="284">
        <f>podatki!B308</f>
        <v>0</v>
      </c>
      <c r="E62" s="285">
        <f>podatki!C308</f>
        <v>0</v>
      </c>
      <c r="F62" s="264"/>
    </row>
    <row r="63" spans="1:6" s="115" customFormat="1" ht="33.75">
      <c r="A63" s="296"/>
      <c r="B63" s="297" t="s">
        <v>170</v>
      </c>
      <c r="C63" s="298">
        <f t="shared" si="1"/>
        <v>348</v>
      </c>
      <c r="D63" s="299">
        <f>podatki!B309</f>
        <v>715034</v>
      </c>
      <c r="E63" s="194">
        <f>podatki!C309</f>
        <v>0</v>
      </c>
      <c r="F63" s="264"/>
    </row>
    <row r="64" spans="1:50" s="115" customFormat="1" ht="34.5" thickBot="1">
      <c r="A64" s="291"/>
      <c r="B64" s="292" t="s">
        <v>171</v>
      </c>
      <c r="C64" s="293">
        <f t="shared" si="1"/>
        <v>349</v>
      </c>
      <c r="D64" s="294">
        <f>podatki!B310</f>
        <v>0</v>
      </c>
      <c r="E64" s="295">
        <f>podatki!C310</f>
        <v>98534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</row>
    <row r="65" spans="1:50" s="115" customFormat="1" ht="14.25">
      <c r="A65" s="261"/>
      <c r="B65" s="262"/>
      <c r="C65" s="26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</row>
    <row r="66" spans="1:50" s="115" customFormat="1" ht="33" customHeight="1">
      <c r="A66" s="332" t="s">
        <v>248</v>
      </c>
      <c r="B66" s="332"/>
      <c r="C66" s="332"/>
      <c r="D66" s="332"/>
      <c r="E66" s="332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4"/>
    </row>
  </sheetData>
  <sheetProtection/>
  <mergeCells count="7">
    <mergeCell ref="A66:E66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875" style="7" customWidth="1"/>
    <col min="2" max="2" width="56.625" style="7" customWidth="1"/>
    <col min="3" max="3" width="6.625" style="7" customWidth="1"/>
    <col min="4" max="4" width="11.875" style="7" customWidth="1"/>
    <col min="5" max="5" width="13.25390625" style="7" customWidth="1"/>
    <col min="6" max="7" width="9.75390625" style="7" customWidth="1"/>
    <col min="8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16.5" customHeight="1">
      <c r="A9" s="322" t="s">
        <v>290</v>
      </c>
      <c r="B9" s="322"/>
      <c r="C9" s="322"/>
      <c r="D9" s="322"/>
      <c r="E9" s="322"/>
      <c r="F9" s="36"/>
    </row>
    <row r="10" spans="1:6" ht="14.25" customHeight="1">
      <c r="A10" s="323" t="str">
        <f>"od 1. januarja do "&amp;podatki!B1</f>
        <v>od 1. januarja do 31.12.2012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153" t="s">
        <v>227</v>
      </c>
      <c r="F12" s="5"/>
    </row>
    <row r="13" spans="1:6" ht="12.75" customHeight="1">
      <c r="A13" s="340" t="s">
        <v>590</v>
      </c>
      <c r="B13" s="37"/>
      <c r="C13" s="343" t="s">
        <v>333</v>
      </c>
      <c r="D13" s="346" t="s">
        <v>334</v>
      </c>
      <c r="E13" s="347"/>
      <c r="F13" s="133"/>
    </row>
    <row r="14" spans="1:6" ht="12.75" customHeight="1">
      <c r="A14" s="341"/>
      <c r="B14" s="39" t="s">
        <v>591</v>
      </c>
      <c r="C14" s="344"/>
      <c r="D14" s="348"/>
      <c r="E14" s="349"/>
      <c r="F14" s="133"/>
    </row>
    <row r="15" spans="1:6" ht="13.5" customHeight="1">
      <c r="A15" s="342"/>
      <c r="B15" s="147"/>
      <c r="C15" s="345"/>
      <c r="D15" s="147" t="s">
        <v>338</v>
      </c>
      <c r="E15" s="147" t="s">
        <v>339</v>
      </c>
      <c r="F15" s="133"/>
    </row>
    <row r="16" spans="1:6" s="115" customFormat="1" ht="15" thickBot="1">
      <c r="A16" s="198" t="s">
        <v>450</v>
      </c>
      <c r="B16" s="199" t="s">
        <v>451</v>
      </c>
      <c r="C16" s="199" t="s">
        <v>449</v>
      </c>
      <c r="D16" s="199" t="s">
        <v>621</v>
      </c>
      <c r="E16" s="200" t="s">
        <v>622</v>
      </c>
      <c r="F16" s="136"/>
    </row>
    <row r="17" spans="1:6" ht="22.5">
      <c r="A17" s="144" t="s">
        <v>190</v>
      </c>
      <c r="B17" s="145" t="s">
        <v>191</v>
      </c>
      <c r="C17" s="58">
        <v>351</v>
      </c>
      <c r="D17" s="146">
        <f>podatki!B311</f>
        <v>0</v>
      </c>
      <c r="E17" s="146">
        <f>podatki!C311</f>
        <v>0</v>
      </c>
      <c r="F17" s="133"/>
    </row>
    <row r="18" spans="1:6" s="35" customFormat="1" ht="22.5">
      <c r="A18" s="56" t="s">
        <v>192</v>
      </c>
      <c r="B18" s="138" t="s">
        <v>193</v>
      </c>
      <c r="C18" s="57">
        <v>352</v>
      </c>
      <c r="D18" s="79">
        <f>podatki!B312</f>
        <v>0</v>
      </c>
      <c r="E18" s="79">
        <f>podatki!C312</f>
        <v>0</v>
      </c>
      <c r="F18" s="152"/>
    </row>
    <row r="19" spans="1:6" ht="12.75">
      <c r="A19" s="48" t="s">
        <v>291</v>
      </c>
      <c r="B19" s="43" t="s">
        <v>292</v>
      </c>
      <c r="C19" s="28">
        <v>353</v>
      </c>
      <c r="D19" s="54">
        <f>podatki!B313</f>
        <v>0</v>
      </c>
      <c r="E19" s="54">
        <f>podatki!C313</f>
        <v>0</v>
      </c>
      <c r="F19" s="133"/>
    </row>
    <row r="20" spans="1:6" ht="12.75">
      <c r="A20" s="48" t="s">
        <v>293</v>
      </c>
      <c r="B20" s="43" t="s">
        <v>294</v>
      </c>
      <c r="C20" s="28">
        <v>354</v>
      </c>
      <c r="D20" s="54">
        <f>podatki!B314</f>
        <v>0</v>
      </c>
      <c r="E20" s="54">
        <f>podatki!C314</f>
        <v>0</v>
      </c>
      <c r="F20" s="133"/>
    </row>
    <row r="21" spans="1:6" ht="12.75">
      <c r="A21" s="48" t="s">
        <v>295</v>
      </c>
      <c r="B21" s="43" t="s">
        <v>296</v>
      </c>
      <c r="C21" s="28">
        <v>355</v>
      </c>
      <c r="D21" s="54">
        <f>podatki!B315</f>
        <v>0</v>
      </c>
      <c r="E21" s="54">
        <f>podatki!C315</f>
        <v>0</v>
      </c>
      <c r="F21" s="133"/>
    </row>
    <row r="22" spans="1:6" ht="12.75">
      <c r="A22" s="48" t="s">
        <v>297</v>
      </c>
      <c r="B22" s="43" t="s">
        <v>298</v>
      </c>
      <c r="C22" s="28">
        <v>356</v>
      </c>
      <c r="D22" s="54">
        <f>podatki!B316</f>
        <v>0</v>
      </c>
      <c r="E22" s="54">
        <f>podatki!C316</f>
        <v>0</v>
      </c>
      <c r="F22" s="133"/>
    </row>
    <row r="23" spans="1:6" ht="12.75">
      <c r="A23" s="49" t="s">
        <v>299</v>
      </c>
      <c r="B23" s="44" t="s">
        <v>300</v>
      </c>
      <c r="C23" s="31">
        <v>357</v>
      </c>
      <c r="D23" s="55">
        <f>podatki!B317</f>
        <v>0</v>
      </c>
      <c r="E23" s="55">
        <f>podatki!C317</f>
        <v>0</v>
      </c>
      <c r="F23" s="133"/>
    </row>
    <row r="24" spans="1:6" s="35" customFormat="1" ht="22.5">
      <c r="A24" s="56" t="s">
        <v>301</v>
      </c>
      <c r="B24" s="138" t="s">
        <v>194</v>
      </c>
      <c r="C24" s="57">
        <v>358</v>
      </c>
      <c r="D24" s="79">
        <f>podatki!B318</f>
        <v>0</v>
      </c>
      <c r="E24" s="79">
        <f>podatki!C318</f>
        <v>0</v>
      </c>
      <c r="F24" s="152"/>
    </row>
    <row r="25" spans="1:6" ht="12.75">
      <c r="A25" s="48" t="s">
        <v>302</v>
      </c>
      <c r="B25" s="43" t="s">
        <v>303</v>
      </c>
      <c r="C25" s="28">
        <v>359</v>
      </c>
      <c r="D25" s="54">
        <f>podatki!B319</f>
        <v>0</v>
      </c>
      <c r="E25" s="54">
        <f>podatki!C319</f>
        <v>0</v>
      </c>
      <c r="F25" s="133"/>
    </row>
    <row r="26" spans="1:6" ht="12.75">
      <c r="A26" s="48" t="s">
        <v>304</v>
      </c>
      <c r="B26" s="43" t="s">
        <v>305</v>
      </c>
      <c r="C26" s="28">
        <v>360</v>
      </c>
      <c r="D26" s="54">
        <f>podatki!B320</f>
        <v>0</v>
      </c>
      <c r="E26" s="54">
        <f>podatki!C320</f>
        <v>0</v>
      </c>
      <c r="F26" s="133"/>
    </row>
    <row r="27" spans="1:6" ht="12.75">
      <c r="A27" s="48" t="s">
        <v>306</v>
      </c>
      <c r="B27" s="43" t="s">
        <v>307</v>
      </c>
      <c r="C27" s="28">
        <v>361</v>
      </c>
      <c r="D27" s="54">
        <f>podatki!B321</f>
        <v>0</v>
      </c>
      <c r="E27" s="54">
        <f>podatki!C321</f>
        <v>0</v>
      </c>
      <c r="F27" s="133"/>
    </row>
    <row r="28" spans="1:6" ht="12.75">
      <c r="A28" s="48" t="s">
        <v>308</v>
      </c>
      <c r="B28" s="43" t="s">
        <v>309</v>
      </c>
      <c r="C28" s="28">
        <v>362</v>
      </c>
      <c r="D28" s="54">
        <f>podatki!B322</f>
        <v>0</v>
      </c>
      <c r="E28" s="54">
        <f>podatki!C322</f>
        <v>0</v>
      </c>
      <c r="F28" s="133"/>
    </row>
    <row r="29" spans="1:6" ht="12.75">
      <c r="A29" s="49" t="s">
        <v>310</v>
      </c>
      <c r="B29" s="44" t="s">
        <v>195</v>
      </c>
      <c r="C29" s="31">
        <v>363</v>
      </c>
      <c r="D29" s="55">
        <f>podatki!B323</f>
        <v>0</v>
      </c>
      <c r="E29" s="55">
        <f>podatki!C323</f>
        <v>0</v>
      </c>
      <c r="F29" s="133"/>
    </row>
    <row r="30" spans="1:6" s="35" customFormat="1" ht="22.5">
      <c r="A30" s="46" t="s">
        <v>311</v>
      </c>
      <c r="B30" s="137" t="s">
        <v>196</v>
      </c>
      <c r="C30" s="19">
        <v>364</v>
      </c>
      <c r="D30" s="60">
        <f>podatki!B324</f>
        <v>0</v>
      </c>
      <c r="E30" s="60">
        <f>podatki!C324</f>
        <v>0</v>
      </c>
      <c r="F30" s="152"/>
    </row>
    <row r="31" spans="1:6" s="35" customFormat="1" ht="22.5">
      <c r="A31" s="56" t="s">
        <v>312</v>
      </c>
      <c r="B31" s="138" t="s">
        <v>197</v>
      </c>
      <c r="C31" s="57">
        <v>365</v>
      </c>
      <c r="D31" s="79">
        <f>podatki!B325</f>
        <v>0</v>
      </c>
      <c r="E31" s="79">
        <f>podatki!C325</f>
        <v>0</v>
      </c>
      <c r="F31" s="152"/>
    </row>
    <row r="32" spans="1:6" ht="12.75">
      <c r="A32" s="48" t="s">
        <v>313</v>
      </c>
      <c r="B32" s="43" t="s">
        <v>314</v>
      </c>
      <c r="C32" s="28">
        <v>366</v>
      </c>
      <c r="D32" s="54">
        <f>podatki!B326</f>
        <v>0</v>
      </c>
      <c r="E32" s="54">
        <f>podatki!C326</f>
        <v>0</v>
      </c>
      <c r="F32" s="133"/>
    </row>
    <row r="33" spans="1:6" ht="12.75">
      <c r="A33" s="48" t="s">
        <v>315</v>
      </c>
      <c r="B33" s="43" t="s">
        <v>316</v>
      </c>
      <c r="C33" s="28">
        <v>367</v>
      </c>
      <c r="D33" s="59">
        <f>podatki!B327</f>
        <v>0</v>
      </c>
      <c r="E33" s="59">
        <f>podatki!C327</f>
        <v>0</v>
      </c>
      <c r="F33" s="133"/>
    </row>
    <row r="34" spans="1:6" ht="12.75">
      <c r="A34" s="48" t="s">
        <v>317</v>
      </c>
      <c r="B34" s="43" t="s">
        <v>318</v>
      </c>
      <c r="C34" s="28">
        <v>368</v>
      </c>
      <c r="D34" s="54">
        <f>podatki!B328</f>
        <v>0</v>
      </c>
      <c r="E34" s="54">
        <f>podatki!C328</f>
        <v>0</v>
      </c>
      <c r="F34" s="133"/>
    </row>
    <row r="35" spans="1:6" ht="12.75">
      <c r="A35" s="48" t="s">
        <v>319</v>
      </c>
      <c r="B35" s="43" t="s">
        <v>320</v>
      </c>
      <c r="C35" s="28">
        <v>369</v>
      </c>
      <c r="D35" s="54">
        <f>podatki!B329</f>
        <v>0</v>
      </c>
      <c r="E35" s="54">
        <f>podatki!C329</f>
        <v>0</v>
      </c>
      <c r="F35" s="133"/>
    </row>
    <row r="36" spans="1:6" ht="12.75">
      <c r="A36" s="49" t="s">
        <v>321</v>
      </c>
      <c r="B36" s="44" t="s">
        <v>198</v>
      </c>
      <c r="C36" s="31">
        <v>370</v>
      </c>
      <c r="D36" s="55">
        <f>podatki!B330</f>
        <v>0</v>
      </c>
      <c r="E36" s="55">
        <f>podatki!C330</f>
        <v>0</v>
      </c>
      <c r="F36" s="133"/>
    </row>
    <row r="37" spans="1:6" ht="22.5">
      <c r="A37" s="56" t="s">
        <v>322</v>
      </c>
      <c r="B37" s="138" t="s">
        <v>199</v>
      </c>
      <c r="C37" s="57">
        <v>371</v>
      </c>
      <c r="D37" s="79">
        <f>podatki!B331</f>
        <v>0</v>
      </c>
      <c r="E37" s="79">
        <f>podatki!C331</f>
        <v>0</v>
      </c>
      <c r="F37" s="133"/>
    </row>
    <row r="38" spans="1:6" ht="12.75">
      <c r="A38" s="48" t="s">
        <v>323</v>
      </c>
      <c r="B38" s="43" t="s">
        <v>200</v>
      </c>
      <c r="C38" s="28">
        <v>372</v>
      </c>
      <c r="D38" s="54">
        <f>podatki!B332</f>
        <v>0</v>
      </c>
      <c r="E38" s="54">
        <f>podatki!C332</f>
        <v>0</v>
      </c>
      <c r="F38" s="133"/>
    </row>
    <row r="39" spans="1:6" ht="12.75">
      <c r="A39" s="48" t="s">
        <v>324</v>
      </c>
      <c r="B39" s="43" t="s">
        <v>325</v>
      </c>
      <c r="C39" s="28">
        <v>373</v>
      </c>
      <c r="D39" s="54">
        <f>podatki!B333</f>
        <v>0</v>
      </c>
      <c r="E39" s="54">
        <f>podatki!C333</f>
        <v>0</v>
      </c>
      <c r="F39" s="133"/>
    </row>
    <row r="40" spans="1:6" ht="12.75">
      <c r="A40" s="48" t="s">
        <v>326</v>
      </c>
      <c r="B40" s="43" t="s">
        <v>327</v>
      </c>
      <c r="C40" s="28">
        <v>374</v>
      </c>
      <c r="D40" s="54">
        <f>podatki!B334</f>
        <v>0</v>
      </c>
      <c r="E40" s="54">
        <f>podatki!C334</f>
        <v>0</v>
      </c>
      <c r="F40" s="133"/>
    </row>
    <row r="41" spans="1:6" ht="12.75">
      <c r="A41" s="48" t="s">
        <v>328</v>
      </c>
      <c r="B41" s="43" t="s">
        <v>329</v>
      </c>
      <c r="C41" s="28">
        <v>375</v>
      </c>
      <c r="D41" s="54">
        <f>podatki!B335</f>
        <v>0</v>
      </c>
      <c r="E41" s="54">
        <f>podatki!C335</f>
        <v>0</v>
      </c>
      <c r="F41" s="133"/>
    </row>
    <row r="42" spans="1:6" ht="12.75">
      <c r="A42" s="48" t="s">
        <v>330</v>
      </c>
      <c r="B42" s="139" t="s">
        <v>201</v>
      </c>
      <c r="C42" s="65">
        <v>376</v>
      </c>
      <c r="D42" s="55">
        <f>podatki!B336</f>
        <v>0</v>
      </c>
      <c r="E42" s="201">
        <f>podatki!C336</f>
        <v>0</v>
      </c>
      <c r="F42" s="133"/>
    </row>
    <row r="43" spans="1:6" s="35" customFormat="1" ht="22.5">
      <c r="A43" s="47"/>
      <c r="B43" s="140" t="s">
        <v>202</v>
      </c>
      <c r="C43" s="25">
        <v>377</v>
      </c>
      <c r="D43" s="79">
        <f>podatki!B337</f>
        <v>0</v>
      </c>
      <c r="E43" s="79">
        <f>podatki!C337</f>
        <v>0</v>
      </c>
      <c r="F43" s="152"/>
    </row>
    <row r="44" spans="1:6" s="35" customFormat="1" ht="22.5">
      <c r="A44" s="49"/>
      <c r="B44" s="141" t="s">
        <v>203</v>
      </c>
      <c r="C44" s="65">
        <v>378</v>
      </c>
      <c r="D44" s="202">
        <f>podatki!B338</f>
        <v>0</v>
      </c>
      <c r="E44" s="203">
        <f>podatki!C338</f>
        <v>0</v>
      </c>
      <c r="F44" s="152"/>
    </row>
    <row r="45" spans="1:6" s="35" customFormat="1" ht="22.5">
      <c r="A45" s="48"/>
      <c r="B45" s="140" t="s">
        <v>172</v>
      </c>
      <c r="C45" s="25">
        <v>379</v>
      </c>
      <c r="D45" s="79">
        <f>podatki!B339</f>
        <v>793397</v>
      </c>
      <c r="E45" s="79">
        <f>podatki!C339</f>
        <v>0</v>
      </c>
      <c r="F45" s="152"/>
    </row>
    <row r="46" spans="1:6" s="35" customFormat="1" ht="23.25" thickBot="1">
      <c r="A46" s="142"/>
      <c r="B46" s="143" t="s">
        <v>173</v>
      </c>
      <c r="C46" s="40">
        <v>380</v>
      </c>
      <c r="D46" s="81">
        <f>podatki!B340</f>
        <v>0</v>
      </c>
      <c r="E46" s="81">
        <f>podatki!C340</f>
        <v>40473</v>
      </c>
      <c r="F46" s="152"/>
    </row>
    <row r="48" spans="1:4" ht="34.5" customHeight="1">
      <c r="A48" s="302" t="s">
        <v>204</v>
      </c>
      <c r="B48" s="302"/>
      <c r="C48" s="302"/>
      <c r="D48" s="302"/>
    </row>
    <row r="49" spans="1:4" ht="31.5" customHeight="1">
      <c r="A49" s="302" t="s">
        <v>248</v>
      </c>
      <c r="B49" s="302"/>
      <c r="C49" s="302"/>
      <c r="D49" s="302"/>
    </row>
  </sheetData>
  <sheetProtection/>
  <mergeCells count="7">
    <mergeCell ref="A48:D48"/>
    <mergeCell ref="A49:D49"/>
    <mergeCell ref="A9:E9"/>
    <mergeCell ref="A10:E10"/>
    <mergeCell ref="A13:A15"/>
    <mergeCell ref="C13:C15"/>
    <mergeCell ref="D13:E14"/>
  </mergeCells>
  <dataValidations count="1">
    <dataValidation allowBlank="1" showErrorMessage="1" sqref="E17 D17:D46"/>
  </dataValidation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625" style="7" customWidth="1"/>
    <col min="2" max="2" width="59.25390625" style="7" customWidth="1"/>
    <col min="3" max="3" width="7.00390625" style="7" customWidth="1"/>
    <col min="4" max="4" width="12.375" style="7" customWidth="1"/>
    <col min="5" max="5" width="13.125" style="7" customWidth="1"/>
    <col min="6" max="7" width="10.875" style="7" customWidth="1"/>
    <col min="8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E4" s="86"/>
    </row>
    <row r="5" spans="1:5" s="4" customFormat="1" ht="15" customHeight="1">
      <c r="A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0.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21.75" customHeight="1">
      <c r="A9" s="322" t="s">
        <v>600</v>
      </c>
      <c r="B9" s="322"/>
      <c r="C9" s="322"/>
      <c r="D9" s="322"/>
      <c r="E9" s="322"/>
      <c r="F9" s="36"/>
    </row>
    <row r="10" spans="1:6" ht="18" customHeight="1">
      <c r="A10" s="323" t="str">
        <f>"od 1. januarja do "&amp;podatki!B1</f>
        <v>od 1. januarja do 31.12.2012</v>
      </c>
      <c r="B10" s="323"/>
      <c r="C10" s="323"/>
      <c r="D10" s="323"/>
      <c r="E10" s="323"/>
      <c r="F10" s="5"/>
    </row>
    <row r="11" spans="1:6" ht="11.25" customHeight="1">
      <c r="A11" s="33"/>
      <c r="B11" s="33"/>
      <c r="C11" s="33"/>
      <c r="D11" s="33"/>
      <c r="E11" s="33"/>
      <c r="F11" s="5"/>
    </row>
    <row r="12" spans="1:6" ht="10.5" customHeight="1" thickBot="1">
      <c r="A12" s="32"/>
      <c r="B12" s="5"/>
      <c r="C12" s="5"/>
      <c r="D12" s="5"/>
      <c r="E12" s="68" t="s">
        <v>227</v>
      </c>
      <c r="F12" s="5"/>
    </row>
    <row r="13" spans="1:6" ht="13.5" customHeight="1">
      <c r="A13" s="8" t="s">
        <v>332</v>
      </c>
      <c r="B13" s="87"/>
      <c r="C13" s="343" t="s">
        <v>333</v>
      </c>
      <c r="D13" s="303" t="s">
        <v>334</v>
      </c>
      <c r="E13" s="304"/>
      <c r="F13" s="133"/>
    </row>
    <row r="14" spans="1:6" ht="17.25" customHeight="1">
      <c r="A14" s="10" t="s">
        <v>415</v>
      </c>
      <c r="B14" s="71" t="s">
        <v>414</v>
      </c>
      <c r="C14" s="344"/>
      <c r="D14" s="305"/>
      <c r="E14" s="306"/>
      <c r="F14" s="133"/>
    </row>
    <row r="15" spans="1:6" ht="12.75">
      <c r="A15" s="10" t="s">
        <v>337</v>
      </c>
      <c r="B15" s="71"/>
      <c r="C15" s="344"/>
      <c r="D15" s="204" t="s">
        <v>338</v>
      </c>
      <c r="E15" s="205" t="s">
        <v>339</v>
      </c>
      <c r="F15" s="133"/>
    </row>
    <row r="16" spans="1:6" ht="12.75" customHeight="1" thickBot="1">
      <c r="A16" s="88">
        <v>1</v>
      </c>
      <c r="B16" s="99">
        <v>2</v>
      </c>
      <c r="C16" s="100">
        <v>3</v>
      </c>
      <c r="D16" s="99">
        <v>4</v>
      </c>
      <c r="E16" s="206">
        <v>5</v>
      </c>
      <c r="F16" s="133"/>
    </row>
    <row r="17" spans="1:6" ht="22.5">
      <c r="A17" s="148"/>
      <c r="B17" s="145" t="s">
        <v>206</v>
      </c>
      <c r="C17" s="58">
        <v>600</v>
      </c>
      <c r="D17" s="207">
        <f>podatki!B341</f>
        <v>0</v>
      </c>
      <c r="E17" s="208">
        <f>podatki!C341</f>
        <v>0</v>
      </c>
      <c r="F17" s="133"/>
    </row>
    <row r="18" spans="1:6" ht="12.75">
      <c r="A18" s="47" t="s">
        <v>592</v>
      </c>
      <c r="B18" s="42" t="s">
        <v>593</v>
      </c>
      <c r="C18" s="25">
        <v>601</v>
      </c>
      <c r="D18" s="209">
        <f>podatki!B342</f>
        <v>0</v>
      </c>
      <c r="E18" s="210">
        <f>podatki!C342</f>
        <v>0</v>
      </c>
      <c r="F18" s="133"/>
    </row>
    <row r="19" spans="1:6" ht="12.75">
      <c r="A19" s="48"/>
      <c r="B19" s="43" t="s">
        <v>594</v>
      </c>
      <c r="C19" s="28">
        <v>602</v>
      </c>
      <c r="D19" s="211">
        <f>podatki!B343</f>
        <v>0</v>
      </c>
      <c r="E19" s="212">
        <f>podatki!C343</f>
        <v>0</v>
      </c>
      <c r="F19" s="133"/>
    </row>
    <row r="20" spans="1:6" ht="12.75">
      <c r="A20" s="48"/>
      <c r="B20" s="43" t="s">
        <v>595</v>
      </c>
      <c r="C20" s="28">
        <v>603</v>
      </c>
      <c r="D20" s="211">
        <f>podatki!B344</f>
        <v>0</v>
      </c>
      <c r="E20" s="212">
        <f>podatki!C344</f>
        <v>0</v>
      </c>
      <c r="F20" s="133"/>
    </row>
    <row r="21" spans="1:6" ht="12.75">
      <c r="A21" s="49" t="s">
        <v>596</v>
      </c>
      <c r="B21" s="44" t="s">
        <v>207</v>
      </c>
      <c r="C21" s="31">
        <v>604</v>
      </c>
      <c r="D21" s="209">
        <f>podatki!B345</f>
        <v>0</v>
      </c>
      <c r="E21" s="210">
        <f>podatki!C345</f>
        <v>0</v>
      </c>
      <c r="F21" s="133"/>
    </row>
    <row r="22" spans="1:6" ht="12.75">
      <c r="A22" s="52" t="s">
        <v>208</v>
      </c>
      <c r="B22" s="41" t="s">
        <v>597</v>
      </c>
      <c r="C22" s="19">
        <v>605</v>
      </c>
      <c r="D22" s="207">
        <f>podatki!B346</f>
        <v>0</v>
      </c>
      <c r="E22" s="208">
        <f>podatki!C346</f>
        <v>0</v>
      </c>
      <c r="F22" s="133"/>
    </row>
    <row r="23" spans="1:6" ht="12.75">
      <c r="A23" s="52" t="s">
        <v>209</v>
      </c>
      <c r="B23" s="101" t="s">
        <v>210</v>
      </c>
      <c r="C23" s="58">
        <v>606</v>
      </c>
      <c r="D23" s="213">
        <f>podatki!B347</f>
        <v>0</v>
      </c>
      <c r="E23" s="214">
        <f>podatki!C347</f>
        <v>0</v>
      </c>
      <c r="F23" s="133"/>
    </row>
    <row r="24" spans="1:6" ht="22.5">
      <c r="A24" s="52"/>
      <c r="B24" s="149" t="s">
        <v>211</v>
      </c>
      <c r="C24" s="19">
        <v>607</v>
      </c>
      <c r="D24" s="213">
        <f>podatki!B348</f>
        <v>0</v>
      </c>
      <c r="E24" s="214">
        <f>podatki!C348</f>
        <v>0</v>
      </c>
      <c r="F24" s="133"/>
    </row>
    <row r="25" spans="1:6" ht="12.75">
      <c r="A25" s="102" t="s">
        <v>249</v>
      </c>
      <c r="B25" s="103" t="s">
        <v>250</v>
      </c>
      <c r="C25" s="58">
        <v>608</v>
      </c>
      <c r="D25" s="213">
        <f>podatki!B349</f>
        <v>0</v>
      </c>
      <c r="E25" s="214">
        <f>podatki!C349</f>
        <v>0</v>
      </c>
      <c r="F25" s="133"/>
    </row>
    <row r="26" spans="1:6" ht="12.75">
      <c r="A26" s="102" t="s">
        <v>249</v>
      </c>
      <c r="B26" s="103" t="s">
        <v>212</v>
      </c>
      <c r="C26" s="19">
        <v>609</v>
      </c>
      <c r="D26" s="213">
        <f>podatki!B350</f>
        <v>0</v>
      </c>
      <c r="E26" s="214">
        <f>podatki!C350</f>
        <v>0</v>
      </c>
      <c r="F26" s="133"/>
    </row>
    <row r="27" spans="1:6" ht="22.5">
      <c r="A27" s="52"/>
      <c r="B27" s="149" t="s">
        <v>213</v>
      </c>
      <c r="C27" s="19">
        <v>610</v>
      </c>
      <c r="D27" s="207">
        <f>podatki!B351</f>
        <v>0</v>
      </c>
      <c r="E27" s="208">
        <f>podatki!C351</f>
        <v>0</v>
      </c>
      <c r="F27" s="133"/>
    </row>
    <row r="28" spans="1:6" ht="22.5">
      <c r="A28" s="52"/>
      <c r="B28" s="149" t="s">
        <v>214</v>
      </c>
      <c r="C28" s="19">
        <v>611</v>
      </c>
      <c r="D28" s="213">
        <f>podatki!B352</f>
        <v>0</v>
      </c>
      <c r="E28" s="214">
        <f>podatki!C352</f>
        <v>0</v>
      </c>
      <c r="F28" s="133"/>
    </row>
    <row r="29" spans="1:6" ht="12.75">
      <c r="A29" s="47" t="s">
        <v>251</v>
      </c>
      <c r="B29" s="42" t="s">
        <v>252</v>
      </c>
      <c r="C29" s="25">
        <v>612</v>
      </c>
      <c r="D29" s="209">
        <f>podatki!B353</f>
        <v>0</v>
      </c>
      <c r="E29" s="210">
        <f>podatki!C353</f>
        <v>0</v>
      </c>
      <c r="F29" s="133"/>
    </row>
    <row r="30" spans="1:6" ht="12.75">
      <c r="A30" s="48" t="s">
        <v>253</v>
      </c>
      <c r="B30" s="43" t="s">
        <v>254</v>
      </c>
      <c r="C30" s="28">
        <v>613</v>
      </c>
      <c r="D30" s="211">
        <f>podatki!B354</f>
        <v>0</v>
      </c>
      <c r="E30" s="212">
        <f>podatki!C354</f>
        <v>0</v>
      </c>
      <c r="F30" s="133"/>
    </row>
    <row r="31" spans="1:6" ht="12.75">
      <c r="A31" s="49" t="s">
        <v>255</v>
      </c>
      <c r="B31" s="44" t="s">
        <v>256</v>
      </c>
      <c r="C31" s="31">
        <v>614</v>
      </c>
      <c r="D31" s="209">
        <f>podatki!B355</f>
        <v>0</v>
      </c>
      <c r="E31" s="210">
        <f>podatki!C355</f>
        <v>0</v>
      </c>
      <c r="F31" s="133"/>
    </row>
    <row r="32" spans="1:6" ht="22.5">
      <c r="A32" s="52"/>
      <c r="B32" s="149" t="s">
        <v>215</v>
      </c>
      <c r="C32" s="19">
        <v>615</v>
      </c>
      <c r="D32" s="207">
        <f>podatki!B356</f>
        <v>0</v>
      </c>
      <c r="E32" s="208">
        <f>podatki!C356</f>
        <v>0</v>
      </c>
      <c r="F32" s="133"/>
    </row>
    <row r="33" spans="1:6" ht="12.75">
      <c r="A33" s="47" t="s">
        <v>257</v>
      </c>
      <c r="B33" s="42" t="s">
        <v>258</v>
      </c>
      <c r="C33" s="25">
        <v>616</v>
      </c>
      <c r="D33" s="209">
        <f>podatki!B357</f>
        <v>0</v>
      </c>
      <c r="E33" s="210">
        <f>podatki!C357</f>
        <v>0</v>
      </c>
      <c r="F33" s="133"/>
    </row>
    <row r="34" spans="1:6" ht="12.75">
      <c r="A34" s="48" t="s">
        <v>257</v>
      </c>
      <c r="B34" s="43" t="s">
        <v>259</v>
      </c>
      <c r="C34" s="28">
        <v>617</v>
      </c>
      <c r="D34" s="211">
        <f>podatki!B358</f>
        <v>0</v>
      </c>
      <c r="E34" s="212">
        <f>podatki!C358</f>
        <v>0</v>
      </c>
      <c r="F34" s="133"/>
    </row>
    <row r="35" spans="1:6" ht="12.75">
      <c r="A35" s="49" t="s">
        <v>257</v>
      </c>
      <c r="B35" s="44" t="s">
        <v>260</v>
      </c>
      <c r="C35" s="31">
        <v>618</v>
      </c>
      <c r="D35" s="209">
        <f>podatki!B359</f>
        <v>0</v>
      </c>
      <c r="E35" s="210">
        <f>podatki!C359</f>
        <v>0</v>
      </c>
      <c r="F35" s="133"/>
    </row>
    <row r="36" spans="1:6" ht="12.75">
      <c r="A36" s="50" t="s">
        <v>261</v>
      </c>
      <c r="B36" s="45" t="s">
        <v>262</v>
      </c>
      <c r="C36" s="20">
        <v>619</v>
      </c>
      <c r="D36" s="207">
        <f>podatki!B360</f>
        <v>0</v>
      </c>
      <c r="E36" s="208">
        <f>podatki!C360</f>
        <v>0</v>
      </c>
      <c r="F36" s="133"/>
    </row>
    <row r="37" spans="1:6" ht="12.75">
      <c r="A37" s="46" t="s">
        <v>263</v>
      </c>
      <c r="B37" s="41" t="s">
        <v>216</v>
      </c>
      <c r="C37" s="19">
        <v>620</v>
      </c>
      <c r="D37" s="207">
        <f>podatki!B361</f>
        <v>0</v>
      </c>
      <c r="E37" s="208">
        <f>podatki!C361</f>
        <v>0</v>
      </c>
      <c r="F37" s="133"/>
    </row>
    <row r="38" spans="1:6" ht="12.75">
      <c r="A38" s="46" t="s">
        <v>264</v>
      </c>
      <c r="B38" s="41" t="s">
        <v>265</v>
      </c>
      <c r="C38" s="19">
        <v>621</v>
      </c>
      <c r="D38" s="207">
        <f>podatki!B362</f>
        <v>0</v>
      </c>
      <c r="E38" s="208">
        <f>podatki!C362</f>
        <v>0</v>
      </c>
      <c r="F38" s="133"/>
    </row>
    <row r="39" spans="1:6" ht="12.75">
      <c r="A39" s="46" t="s">
        <v>264</v>
      </c>
      <c r="B39" s="41" t="s">
        <v>266</v>
      </c>
      <c r="C39" s="19">
        <v>622</v>
      </c>
      <c r="D39" s="213">
        <f>podatki!B363</f>
        <v>0</v>
      </c>
      <c r="E39" s="214">
        <f>podatki!C363</f>
        <v>0</v>
      </c>
      <c r="F39" s="133"/>
    </row>
    <row r="40" spans="1:6" ht="12.75">
      <c r="A40" s="104" t="s">
        <v>217</v>
      </c>
      <c r="B40" s="45" t="s">
        <v>218</v>
      </c>
      <c r="C40" s="20">
        <v>623</v>
      </c>
      <c r="D40" s="213">
        <f>podatki!B364</f>
        <v>0</v>
      </c>
      <c r="E40" s="214">
        <f>podatki!C364</f>
        <v>0</v>
      </c>
      <c r="F40" s="133"/>
    </row>
    <row r="41" spans="1:6" ht="12.75">
      <c r="A41" s="52" t="s">
        <v>219</v>
      </c>
      <c r="B41" s="41" t="s">
        <v>220</v>
      </c>
      <c r="C41" s="19">
        <v>624</v>
      </c>
      <c r="D41" s="207">
        <f>podatki!B365</f>
        <v>0</v>
      </c>
      <c r="E41" s="208">
        <f>podatki!C365</f>
        <v>0</v>
      </c>
      <c r="F41" s="133"/>
    </row>
    <row r="42" spans="1:6" ht="22.5">
      <c r="A42" s="52"/>
      <c r="B42" s="149" t="s">
        <v>221</v>
      </c>
      <c r="C42" s="19">
        <v>625</v>
      </c>
      <c r="D42" s="207">
        <f>podatki!B366</f>
        <v>0</v>
      </c>
      <c r="E42" s="208">
        <f>podatki!C366</f>
        <v>0</v>
      </c>
      <c r="F42" s="133"/>
    </row>
    <row r="43" spans="1:6" ht="12.75">
      <c r="A43" s="105" t="s">
        <v>267</v>
      </c>
      <c r="B43" s="42" t="s">
        <v>268</v>
      </c>
      <c r="C43" s="25">
        <v>626</v>
      </c>
      <c r="D43" s="215">
        <f>podatki!B367</f>
        <v>0</v>
      </c>
      <c r="E43" s="216">
        <f>podatki!C367</f>
        <v>0</v>
      </c>
      <c r="F43" s="133"/>
    </row>
    <row r="44" spans="1:6" ht="12.75">
      <c r="A44" s="106" t="s">
        <v>267</v>
      </c>
      <c r="B44" s="44" t="s">
        <v>222</v>
      </c>
      <c r="C44" s="31">
        <v>627</v>
      </c>
      <c r="D44" s="213">
        <f>podatki!B368</f>
        <v>0</v>
      </c>
      <c r="E44" s="214">
        <f>podatki!C368</f>
        <v>0</v>
      </c>
      <c r="F44" s="133"/>
    </row>
    <row r="45" spans="1:6" ht="22.5">
      <c r="A45" s="52"/>
      <c r="B45" s="149" t="s">
        <v>223</v>
      </c>
      <c r="C45" s="19">
        <v>628</v>
      </c>
      <c r="D45" s="213">
        <f>podatki!B369</f>
        <v>0</v>
      </c>
      <c r="E45" s="214">
        <f>podatki!C369</f>
        <v>0</v>
      </c>
      <c r="F45" s="133"/>
    </row>
    <row r="46" spans="1:6" ht="22.5">
      <c r="A46" s="52"/>
      <c r="B46" s="149" t="s">
        <v>224</v>
      </c>
      <c r="C46" s="19">
        <v>629</v>
      </c>
      <c r="D46" s="207">
        <f>podatki!B370</f>
        <v>0</v>
      </c>
      <c r="E46" s="208">
        <f>podatki!C370</f>
        <v>0</v>
      </c>
      <c r="F46" s="133"/>
    </row>
    <row r="47" spans="1:6" ht="23.25" thickBot="1">
      <c r="A47" s="150"/>
      <c r="B47" s="151" t="s">
        <v>225</v>
      </c>
      <c r="C47" s="107">
        <v>630</v>
      </c>
      <c r="D47" s="217">
        <f>podatki!B371</f>
        <v>0</v>
      </c>
      <c r="E47" s="218">
        <f>podatki!C371</f>
        <v>0</v>
      </c>
      <c r="F47" s="133"/>
    </row>
    <row r="49" spans="1:4" ht="32.25" customHeight="1">
      <c r="A49" s="302" t="s">
        <v>226</v>
      </c>
      <c r="B49" s="302"/>
      <c r="C49" s="302"/>
      <c r="D49" s="302"/>
    </row>
    <row r="50" spans="1:4" ht="27.75" customHeight="1">
      <c r="A50" s="302" t="s">
        <v>248</v>
      </c>
      <c r="B50" s="302"/>
      <c r="C50" s="302"/>
      <c r="D50" s="302"/>
    </row>
  </sheetData>
  <sheetProtection/>
  <mergeCells count="6">
    <mergeCell ref="A9:E9"/>
    <mergeCell ref="A10:E10"/>
    <mergeCell ref="A49:D49"/>
    <mergeCell ref="A50:D50"/>
    <mergeCell ref="C13:C15"/>
    <mergeCell ref="D13:E14"/>
  </mergeCells>
  <dataValidations count="1">
    <dataValidation allowBlank="1" showErrorMessage="1" sqref="D17:E47"/>
  </dataValidations>
  <printOptions horizontalCentered="1"/>
  <pageMargins left="0.75" right="0.75" top="0.35" bottom="0.44" header="0" footer="0"/>
  <pageSetup horizontalDpi="600" verticalDpi="6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5"/>
  <sheetViews>
    <sheetView zoomScalePageLayoutView="0" workbookViewId="0" topLeftCell="A1">
      <selection activeCell="C8" sqref="C8"/>
    </sheetView>
  </sheetViews>
  <sheetFormatPr defaultColWidth="9.00390625" defaultRowHeight="12.75"/>
  <sheetData>
    <row r="1" spans="1:2" ht="12.75">
      <c r="A1" s="108" t="s">
        <v>808</v>
      </c>
      <c r="B1" s="108" t="s">
        <v>809</v>
      </c>
    </row>
    <row r="2" spans="1:13" ht="12.75">
      <c r="A2" s="109" t="s">
        <v>810</v>
      </c>
      <c r="B2" s="110">
        <v>2986079</v>
      </c>
      <c r="C2" s="110">
        <v>3869711</v>
      </c>
      <c r="D2" s="110">
        <v>0</v>
      </c>
      <c r="E2" s="110">
        <v>0</v>
      </c>
      <c r="F2" s="110">
        <v>0</v>
      </c>
      <c r="G2" s="110">
        <v>0</v>
      </c>
      <c r="H2" s="110">
        <v>0</v>
      </c>
      <c r="I2" s="110">
        <v>0</v>
      </c>
      <c r="J2" s="110">
        <v>0</v>
      </c>
      <c r="K2" s="110">
        <v>0</v>
      </c>
      <c r="L2" s="110">
        <v>0</v>
      </c>
      <c r="M2" s="110">
        <v>0</v>
      </c>
    </row>
    <row r="3" spans="1:13" ht="12.75">
      <c r="A3" s="109" t="s">
        <v>811</v>
      </c>
      <c r="B3" s="110">
        <v>0</v>
      </c>
      <c r="C3" s="110">
        <v>0</v>
      </c>
      <c r="D3" s="110">
        <v>0</v>
      </c>
      <c r="E3" s="110">
        <v>0</v>
      </c>
      <c r="F3" s="110">
        <v>0</v>
      </c>
      <c r="G3" s="110">
        <v>0</v>
      </c>
      <c r="H3" s="110">
        <v>0</v>
      </c>
      <c r="I3" s="110">
        <v>0</v>
      </c>
      <c r="J3" s="110">
        <v>0</v>
      </c>
      <c r="K3" s="110">
        <v>0</v>
      </c>
      <c r="L3" s="110">
        <v>0</v>
      </c>
      <c r="M3" s="110">
        <v>0</v>
      </c>
    </row>
    <row r="4" spans="1:13" ht="12.75">
      <c r="A4" s="109" t="s">
        <v>812</v>
      </c>
      <c r="B4" s="110">
        <v>0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</row>
    <row r="5" spans="1:13" ht="12.75">
      <c r="A5" s="109" t="s">
        <v>813</v>
      </c>
      <c r="B5" s="110">
        <v>0</v>
      </c>
      <c r="C5" s="110">
        <v>0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</row>
    <row r="6" spans="1:13" ht="12.75">
      <c r="A6" s="109" t="s">
        <v>814</v>
      </c>
      <c r="B6" s="110">
        <v>0</v>
      </c>
      <c r="C6" s="110">
        <v>0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</row>
    <row r="7" spans="1:13" ht="12.75">
      <c r="A7" s="109" t="s">
        <v>815</v>
      </c>
      <c r="B7" s="110">
        <v>0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</row>
    <row r="8" spans="1:13" ht="12.75">
      <c r="A8" s="109" t="s">
        <v>816</v>
      </c>
      <c r="B8" s="110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</row>
    <row r="9" spans="1:13" ht="12.75">
      <c r="A9" s="109" t="s">
        <v>817</v>
      </c>
      <c r="B9" s="110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</row>
    <row r="10" spans="1:13" ht="12.75">
      <c r="A10" s="109" t="s">
        <v>818</v>
      </c>
      <c r="B10" s="110">
        <v>2982968</v>
      </c>
      <c r="C10" s="110">
        <v>3866600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</row>
    <row r="11" spans="1:13" ht="12.75">
      <c r="A11" s="109" t="s">
        <v>819</v>
      </c>
      <c r="B11" s="110">
        <v>3111</v>
      </c>
      <c r="C11" s="110">
        <v>3111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</row>
    <row r="12" spans="1:13" ht="12.75">
      <c r="A12" s="109" t="s">
        <v>820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</row>
    <row r="13" spans="1:13" ht="12.75">
      <c r="A13" s="109" t="s">
        <v>821</v>
      </c>
      <c r="B13" s="110">
        <v>4113338</v>
      </c>
      <c r="C13" s="110">
        <v>2950141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</row>
    <row r="14" spans="1:13" ht="12.75">
      <c r="A14" s="109" t="s">
        <v>822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</row>
    <row r="15" spans="1:13" ht="12.75">
      <c r="A15" s="109" t="s">
        <v>823</v>
      </c>
      <c r="B15" s="110">
        <v>133216</v>
      </c>
      <c r="C15" s="110">
        <v>21834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</row>
    <row r="16" spans="1:13" ht="12.75">
      <c r="A16" s="109" t="s">
        <v>824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</row>
    <row r="17" spans="1:13" ht="12.75">
      <c r="A17" s="109" t="s">
        <v>825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</row>
    <row r="18" spans="1:13" ht="12.75">
      <c r="A18" s="109" t="s">
        <v>826</v>
      </c>
      <c r="B18" s="110">
        <v>108</v>
      </c>
      <c r="C18" s="110">
        <v>269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</row>
    <row r="19" spans="1:13" ht="12.75">
      <c r="A19" s="109" t="s">
        <v>827</v>
      </c>
      <c r="B19" s="110">
        <v>3962268</v>
      </c>
      <c r="C19" s="110">
        <v>2889989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</row>
    <row r="20" spans="1:13" ht="12.75">
      <c r="A20" s="109" t="s">
        <v>828</v>
      </c>
      <c r="B20" s="110">
        <v>15208</v>
      </c>
      <c r="C20" s="110">
        <v>38034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</row>
    <row r="21" spans="1:13" ht="12.75">
      <c r="A21" s="109" t="s">
        <v>829</v>
      </c>
      <c r="B21" s="110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</row>
    <row r="22" spans="1:13" ht="12.75">
      <c r="A22" s="109" t="s">
        <v>830</v>
      </c>
      <c r="B22" s="110">
        <v>2538</v>
      </c>
      <c r="C22" s="110">
        <v>15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</row>
    <row r="23" spans="1:13" ht="12.75">
      <c r="A23" s="109" t="s">
        <v>831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</row>
    <row r="24" spans="1:13" ht="12.75">
      <c r="A24" s="109" t="s">
        <v>832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</row>
    <row r="25" spans="1:13" ht="12.75">
      <c r="A25" s="109" t="s">
        <v>833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</row>
    <row r="26" spans="1:13" ht="12.75">
      <c r="A26" s="109" t="s">
        <v>834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</row>
    <row r="27" spans="1:13" ht="12.75">
      <c r="A27" s="109" t="s">
        <v>835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</row>
    <row r="28" spans="1:13" ht="12.75">
      <c r="A28" s="109" t="s">
        <v>836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</row>
    <row r="29" spans="1:13" ht="12.75">
      <c r="A29" s="109" t="s">
        <v>837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</row>
    <row r="30" spans="1:13" ht="12.75">
      <c r="A30" s="109" t="s">
        <v>838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</row>
    <row r="31" spans="1:13" ht="12.75">
      <c r="A31" s="109" t="s">
        <v>839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</row>
    <row r="32" spans="1:13" ht="12.75">
      <c r="A32" s="109" t="s">
        <v>840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</row>
    <row r="33" spans="1:13" ht="12.75">
      <c r="A33" s="109" t="s">
        <v>841</v>
      </c>
      <c r="B33" s="110">
        <v>7099417</v>
      </c>
      <c r="C33" s="110">
        <v>6819852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</row>
    <row r="34" spans="1:13" ht="12.75">
      <c r="A34" s="109" t="s">
        <v>842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</row>
    <row r="35" spans="1:13" ht="12.75">
      <c r="A35" s="109" t="s">
        <v>843</v>
      </c>
      <c r="B35" s="110">
        <v>17854</v>
      </c>
      <c r="C35" s="110">
        <v>38318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</row>
    <row r="36" spans="1:13" ht="12.75">
      <c r="A36" s="109" t="s">
        <v>844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</row>
    <row r="37" spans="1:13" ht="12.75">
      <c r="A37" s="109" t="s">
        <v>845</v>
      </c>
      <c r="B37" s="110">
        <v>0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</row>
    <row r="38" spans="1:13" ht="12.75">
      <c r="A38" s="109" t="s">
        <v>846</v>
      </c>
      <c r="B38" s="110">
        <v>2538</v>
      </c>
      <c r="C38" s="110">
        <v>15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</row>
    <row r="39" spans="1:13" ht="12.75">
      <c r="A39" s="109" t="s">
        <v>847</v>
      </c>
      <c r="B39" s="110">
        <v>0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</row>
    <row r="40" spans="1:13" ht="12.75">
      <c r="A40" s="109" t="s">
        <v>848</v>
      </c>
      <c r="B40" s="110">
        <v>0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</row>
    <row r="41" spans="1:13" ht="12.75">
      <c r="A41" s="109" t="s">
        <v>849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</row>
    <row r="42" spans="1:13" ht="12.75">
      <c r="A42" s="109" t="s">
        <v>850</v>
      </c>
      <c r="B42" s="110">
        <v>0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</row>
    <row r="43" spans="1:13" ht="12.75">
      <c r="A43" s="109" t="s">
        <v>851</v>
      </c>
      <c r="B43" s="110">
        <v>15316</v>
      </c>
      <c r="C43" s="110">
        <v>38303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</row>
    <row r="44" spans="1:13" ht="12.75">
      <c r="A44" s="109" t="s">
        <v>852</v>
      </c>
      <c r="B44" s="110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</row>
    <row r="45" spans="1:13" ht="12.75">
      <c r="A45" s="109" t="s">
        <v>853</v>
      </c>
      <c r="B45" s="110">
        <v>7081563</v>
      </c>
      <c r="C45" s="110">
        <v>6781534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</row>
    <row r="46" spans="1:13" ht="12.75">
      <c r="A46" s="109" t="s">
        <v>854</v>
      </c>
      <c r="B46" s="110">
        <v>0</v>
      </c>
      <c r="C46" s="110">
        <v>0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</row>
    <row r="47" spans="1:13" ht="12.75">
      <c r="A47" s="109" t="s">
        <v>855</v>
      </c>
      <c r="B47" s="110">
        <v>50000</v>
      </c>
      <c r="C47" s="110">
        <v>55000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</row>
    <row r="48" spans="1:13" ht="12.75">
      <c r="A48" s="109" t="s">
        <v>856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</row>
    <row r="49" spans="1:13" ht="12.75">
      <c r="A49" s="109" t="s">
        <v>857</v>
      </c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</row>
    <row r="50" spans="1:13" ht="12.75">
      <c r="A50" s="109" t="s">
        <v>858</v>
      </c>
      <c r="B50" s="110">
        <v>7031563</v>
      </c>
      <c r="C50" s="110">
        <v>6726534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</row>
    <row r="51" spans="1:13" ht="12.75">
      <c r="A51" s="109" t="s">
        <v>859</v>
      </c>
      <c r="B51" s="110">
        <v>0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</row>
    <row r="52" spans="1:13" ht="12.75">
      <c r="A52" s="109" t="s">
        <v>860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</row>
    <row r="53" spans="1:13" ht="12.75">
      <c r="A53" s="109" t="s">
        <v>861</v>
      </c>
      <c r="B53" s="110">
        <v>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</row>
    <row r="54" spans="1:13" ht="12.75">
      <c r="A54" s="109" t="s">
        <v>862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</row>
    <row r="55" spans="1:13" ht="12.75">
      <c r="A55" s="109" t="s">
        <v>863</v>
      </c>
      <c r="B55" s="110">
        <v>0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</row>
    <row r="56" spans="1:13" ht="12.75">
      <c r="A56" s="109" t="s">
        <v>864</v>
      </c>
      <c r="B56" s="110">
        <v>0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</row>
    <row r="57" spans="1:13" ht="12.75">
      <c r="A57" s="109" t="s">
        <v>865</v>
      </c>
      <c r="B57" s="110">
        <v>0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</row>
    <row r="58" spans="1:13" ht="12.75">
      <c r="A58" s="109" t="s">
        <v>866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</row>
    <row r="59" spans="1:13" ht="12.75">
      <c r="A59" s="109" t="s">
        <v>867</v>
      </c>
      <c r="B59" s="110">
        <v>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</row>
    <row r="60" spans="1:13" ht="12.75">
      <c r="A60" s="109" t="s">
        <v>868</v>
      </c>
      <c r="B60" s="110">
        <v>0</v>
      </c>
      <c r="C60" s="110">
        <v>0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</row>
    <row r="61" spans="1:13" ht="12.75">
      <c r="A61" s="109" t="s">
        <v>869</v>
      </c>
      <c r="B61" s="110">
        <v>7099417</v>
      </c>
      <c r="C61" s="110">
        <v>6819852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</row>
    <row r="62" spans="1:13" ht="12.75">
      <c r="A62" s="109" t="s">
        <v>870</v>
      </c>
      <c r="B62" s="110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</row>
    <row r="63" spans="1:13" ht="12.75">
      <c r="A63" s="109" t="s">
        <v>871</v>
      </c>
      <c r="B63" s="110">
        <v>89538</v>
      </c>
      <c r="C63" s="110">
        <v>81704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</row>
    <row r="64" spans="1:13" ht="12.75">
      <c r="A64" s="109" t="s">
        <v>872</v>
      </c>
      <c r="B64" s="110">
        <v>49133</v>
      </c>
      <c r="C64" s="110">
        <v>41299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</row>
    <row r="65" spans="1:13" ht="12.75">
      <c r="A65" s="109" t="s">
        <v>873</v>
      </c>
      <c r="B65" s="110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</row>
    <row r="66" spans="1:13" ht="12.75">
      <c r="A66" s="109" t="s">
        <v>874</v>
      </c>
      <c r="B66" s="110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</row>
    <row r="67" spans="1:13" ht="12.75">
      <c r="A67" s="109" t="s">
        <v>875</v>
      </c>
      <c r="B67" s="110">
        <v>0</v>
      </c>
      <c r="C67" s="110">
        <v>0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</row>
    <row r="68" spans="1:13" ht="12.75">
      <c r="A68" s="109" t="s">
        <v>876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</row>
    <row r="69" spans="1:13" ht="12.75">
      <c r="A69" s="109" t="s">
        <v>877</v>
      </c>
      <c r="B69" s="110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</row>
    <row r="70" spans="1:13" ht="12.75">
      <c r="A70" s="109" t="s">
        <v>878</v>
      </c>
      <c r="B70" s="110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</row>
    <row r="71" spans="1:13" ht="12.75">
      <c r="A71" s="109" t="s">
        <v>879</v>
      </c>
      <c r="B71" s="110">
        <v>0</v>
      </c>
      <c r="C71" s="110">
        <v>0</v>
      </c>
      <c r="D71" s="110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0">
        <v>0</v>
      </c>
    </row>
    <row r="72" spans="1:13" ht="12.75">
      <c r="A72" s="109" t="s">
        <v>880</v>
      </c>
      <c r="B72" s="110">
        <v>0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</row>
    <row r="73" spans="1:13" ht="12.75">
      <c r="A73" s="109" t="s">
        <v>881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</row>
    <row r="74" spans="1:13" ht="12.75">
      <c r="A74" s="109" t="s">
        <v>882</v>
      </c>
      <c r="B74" s="110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</row>
    <row r="75" spans="1:13" ht="12.75">
      <c r="A75" s="109" t="s">
        <v>883</v>
      </c>
      <c r="B75" s="110">
        <v>0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v>0</v>
      </c>
    </row>
    <row r="76" spans="1:13" ht="12.75">
      <c r="A76" s="109" t="s">
        <v>884</v>
      </c>
      <c r="B76" s="110">
        <v>0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</row>
    <row r="77" spans="1:13" ht="12.75">
      <c r="A77" s="109" t="s">
        <v>885</v>
      </c>
      <c r="B77" s="110">
        <v>0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</row>
    <row r="78" spans="1:13" ht="12.75">
      <c r="A78" s="109" t="s">
        <v>886</v>
      </c>
      <c r="B78" s="110">
        <v>0</v>
      </c>
      <c r="C78" s="110">
        <v>0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</row>
    <row r="79" spans="1:13" ht="12.75">
      <c r="A79" s="109" t="s">
        <v>887</v>
      </c>
      <c r="B79" s="110">
        <v>0</v>
      </c>
      <c r="C79" s="110">
        <v>0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</row>
    <row r="80" spans="1:13" ht="12.75">
      <c r="A80" s="109" t="s">
        <v>888</v>
      </c>
      <c r="B80" s="110">
        <v>0</v>
      </c>
      <c r="C80" s="110">
        <v>0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</row>
    <row r="81" spans="1:13" ht="12.75">
      <c r="A81" s="109" t="s">
        <v>889</v>
      </c>
      <c r="B81" s="110">
        <v>0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</row>
    <row r="82" spans="1:13" ht="12.75">
      <c r="A82" s="109" t="s">
        <v>890</v>
      </c>
      <c r="B82" s="110">
        <v>0</v>
      </c>
      <c r="C82" s="110">
        <v>0</v>
      </c>
      <c r="D82" s="110">
        <v>0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</row>
    <row r="83" spans="1:13" ht="12.75">
      <c r="A83" s="109" t="s">
        <v>891</v>
      </c>
      <c r="B83" s="110">
        <v>0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</row>
    <row r="84" spans="1:13" ht="12.75">
      <c r="A84" s="109" t="s">
        <v>892</v>
      </c>
      <c r="B84" s="110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</row>
    <row r="85" spans="1:13" ht="12.75">
      <c r="A85" s="109" t="s">
        <v>893</v>
      </c>
      <c r="B85" s="110">
        <v>0</v>
      </c>
      <c r="C85" s="110">
        <v>0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</row>
    <row r="86" spans="1:13" ht="12.75">
      <c r="A86" s="109" t="s">
        <v>894</v>
      </c>
      <c r="B86" s="110">
        <v>0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</row>
    <row r="87" spans="1:13" ht="12.75">
      <c r="A87" s="109" t="s">
        <v>895</v>
      </c>
      <c r="B87" s="110">
        <v>0</v>
      </c>
      <c r="C87" s="110">
        <v>0</v>
      </c>
      <c r="D87" s="110">
        <v>0</v>
      </c>
      <c r="E87" s="110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</row>
    <row r="88" spans="1:13" ht="12.75">
      <c r="A88" s="109" t="s">
        <v>896</v>
      </c>
      <c r="B88" s="110">
        <v>0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</row>
    <row r="89" spans="1:13" ht="12.75">
      <c r="A89" s="109" t="s">
        <v>897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</row>
    <row r="90" spans="1:13" ht="12.75">
      <c r="A90" s="109" t="s">
        <v>898</v>
      </c>
      <c r="B90" s="110">
        <v>0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</row>
    <row r="91" spans="1:13" ht="12.75">
      <c r="A91" s="109" t="s">
        <v>899</v>
      </c>
      <c r="B91" s="110">
        <v>0</v>
      </c>
      <c r="C91" s="110">
        <v>0</v>
      </c>
      <c r="D91" s="110">
        <v>0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</row>
    <row r="92" spans="1:13" ht="12.75">
      <c r="A92" s="109" t="s">
        <v>900</v>
      </c>
      <c r="B92" s="110">
        <v>0</v>
      </c>
      <c r="C92" s="110">
        <v>0</v>
      </c>
      <c r="D92" s="110">
        <v>0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  <c r="M92" s="110">
        <v>0</v>
      </c>
    </row>
    <row r="93" spans="1:13" ht="12.75">
      <c r="A93" s="109" t="s">
        <v>901</v>
      </c>
      <c r="B93" s="110">
        <v>0</v>
      </c>
      <c r="C93" s="110">
        <v>0</v>
      </c>
      <c r="D93" s="110">
        <v>0</v>
      </c>
      <c r="E93" s="110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</row>
    <row r="94" spans="1:13" ht="12.75">
      <c r="A94" s="109" t="s">
        <v>902</v>
      </c>
      <c r="B94" s="110">
        <v>0</v>
      </c>
      <c r="C94" s="110">
        <v>0</v>
      </c>
      <c r="D94" s="110">
        <v>0</v>
      </c>
      <c r="E94" s="110">
        <v>0</v>
      </c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</row>
    <row r="95" spans="1:13" ht="12.75">
      <c r="A95" s="109" t="s">
        <v>903</v>
      </c>
      <c r="B95" s="110">
        <v>0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</row>
    <row r="96" spans="1:13" ht="12.75">
      <c r="A96" s="109" t="s">
        <v>904</v>
      </c>
      <c r="B96" s="110">
        <v>0</v>
      </c>
      <c r="C96" s="110">
        <v>0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</row>
    <row r="97" spans="1:13" ht="12.75">
      <c r="A97" s="109" t="s">
        <v>905</v>
      </c>
      <c r="B97" s="110">
        <v>0</v>
      </c>
      <c r="C97" s="110">
        <v>0</v>
      </c>
      <c r="D97" s="110">
        <v>0</v>
      </c>
      <c r="E97" s="110">
        <v>0</v>
      </c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  <c r="M97" s="110">
        <v>0</v>
      </c>
    </row>
    <row r="98" spans="1:13" ht="12.75">
      <c r="A98" s="109" t="s">
        <v>906</v>
      </c>
      <c r="B98" s="110">
        <v>0</v>
      </c>
      <c r="C98" s="110">
        <v>0</v>
      </c>
      <c r="D98" s="110">
        <v>0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</row>
    <row r="99" spans="1:13" ht="12.75">
      <c r="A99" s="109" t="s">
        <v>907</v>
      </c>
      <c r="B99" s="110">
        <v>0</v>
      </c>
      <c r="C99" s="110">
        <v>0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</row>
    <row r="100" spans="1:13" ht="12.75">
      <c r="A100" s="109" t="s">
        <v>908</v>
      </c>
      <c r="B100" s="110">
        <v>0</v>
      </c>
      <c r="C100" s="110">
        <v>0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</row>
    <row r="101" spans="1:13" ht="12.75">
      <c r="A101" s="109" t="s">
        <v>909</v>
      </c>
      <c r="B101" s="110">
        <v>0</v>
      </c>
      <c r="C101" s="110">
        <v>0</v>
      </c>
      <c r="D101" s="110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</row>
    <row r="102" spans="1:13" ht="12.75">
      <c r="A102" s="109" t="s">
        <v>910</v>
      </c>
      <c r="B102" s="110">
        <v>49133</v>
      </c>
      <c r="C102" s="110">
        <v>41299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</row>
    <row r="103" spans="1:13" ht="12.75">
      <c r="A103" s="109" t="s">
        <v>911</v>
      </c>
      <c r="B103" s="110">
        <v>40001</v>
      </c>
      <c r="C103" s="110">
        <v>26874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  <c r="M103" s="110">
        <v>0</v>
      </c>
    </row>
    <row r="104" spans="1:13" ht="12.75">
      <c r="A104" s="109" t="s">
        <v>912</v>
      </c>
      <c r="B104" s="110">
        <v>0</v>
      </c>
      <c r="C104" s="110">
        <v>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</row>
    <row r="105" spans="1:13" ht="12.75">
      <c r="A105" s="109" t="s">
        <v>913</v>
      </c>
      <c r="B105" s="110">
        <v>40001</v>
      </c>
      <c r="C105" s="110">
        <v>26874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</row>
    <row r="106" spans="1:13" ht="12.75">
      <c r="A106" s="109" t="s">
        <v>914</v>
      </c>
      <c r="B106" s="110">
        <v>0</v>
      </c>
      <c r="C106" s="110">
        <v>0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</row>
    <row r="107" spans="1:13" ht="12.75">
      <c r="A107" s="109" t="s">
        <v>915</v>
      </c>
      <c r="B107" s="110">
        <v>0</v>
      </c>
      <c r="C107" s="110">
        <v>0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</row>
    <row r="108" spans="1:13" ht="12.75">
      <c r="A108" s="109" t="s">
        <v>916</v>
      </c>
      <c r="B108" s="110">
        <v>0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</row>
    <row r="109" spans="1:13" ht="12.75">
      <c r="A109" s="109" t="s">
        <v>917</v>
      </c>
      <c r="B109" s="110">
        <v>0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</row>
    <row r="110" spans="1:13" ht="12.75">
      <c r="A110" s="109" t="s">
        <v>918</v>
      </c>
      <c r="B110" s="110">
        <v>0</v>
      </c>
      <c r="C110" s="110">
        <v>0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</row>
    <row r="111" spans="1:13" ht="12.75">
      <c r="A111" s="109" t="s">
        <v>919</v>
      </c>
      <c r="B111" s="110">
        <v>0</v>
      </c>
      <c r="C111" s="110">
        <v>0</v>
      </c>
      <c r="D111" s="110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  <c r="M111" s="110">
        <v>0</v>
      </c>
    </row>
    <row r="112" spans="1:13" ht="12.75">
      <c r="A112" s="109" t="s">
        <v>920</v>
      </c>
      <c r="B112" s="110">
        <v>9132</v>
      </c>
      <c r="C112" s="110">
        <v>14425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</row>
    <row r="113" spans="1:13" ht="12.75">
      <c r="A113" s="109" t="s">
        <v>921</v>
      </c>
      <c r="B113" s="110">
        <v>0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</row>
    <row r="114" spans="1:13" ht="12.75">
      <c r="A114" s="109" t="s">
        <v>922</v>
      </c>
      <c r="B114" s="110">
        <v>9132</v>
      </c>
      <c r="C114" s="110">
        <v>14425</v>
      </c>
      <c r="D114" s="110">
        <v>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</row>
    <row r="115" spans="1:13" ht="12.75">
      <c r="A115" s="109" t="s">
        <v>923</v>
      </c>
      <c r="B115" s="110">
        <v>0</v>
      </c>
      <c r="C115" s="110">
        <v>0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>
        <v>0</v>
      </c>
    </row>
    <row r="116" spans="1:13" ht="12.75">
      <c r="A116" s="109" t="s">
        <v>924</v>
      </c>
      <c r="B116" s="110">
        <v>0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</row>
    <row r="117" spans="1:13" ht="12.75">
      <c r="A117" s="109" t="s">
        <v>925</v>
      </c>
      <c r="B117" s="110">
        <v>0</v>
      </c>
      <c r="C117" s="110">
        <v>0</v>
      </c>
      <c r="D117" s="110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</row>
    <row r="118" spans="1:13" ht="12.75">
      <c r="A118" s="109" t="s">
        <v>926</v>
      </c>
      <c r="B118" s="110">
        <v>0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</row>
    <row r="119" spans="1:13" ht="12.75">
      <c r="A119" s="109" t="s">
        <v>927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</row>
    <row r="120" spans="1:13" ht="12.75">
      <c r="A120" s="109" t="s">
        <v>928</v>
      </c>
      <c r="B120" s="110">
        <v>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</row>
    <row r="121" spans="1:13" ht="12.75">
      <c r="A121" s="109" t="s">
        <v>929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</row>
    <row r="122" spans="1:13" ht="12.75">
      <c r="A122" s="109" t="s">
        <v>930</v>
      </c>
      <c r="B122" s="110">
        <v>0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</row>
    <row r="123" spans="1:13" ht="12.75">
      <c r="A123" s="109" t="s">
        <v>931</v>
      </c>
      <c r="B123" s="110">
        <v>0</v>
      </c>
      <c r="C123" s="110">
        <v>0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</row>
    <row r="124" spans="1:13" ht="12.75">
      <c r="A124" s="109" t="s">
        <v>932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</row>
    <row r="125" spans="1:13" ht="12.75">
      <c r="A125" s="109" t="s">
        <v>933</v>
      </c>
      <c r="B125" s="110">
        <v>0</v>
      </c>
      <c r="C125" s="110">
        <v>0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</row>
    <row r="126" spans="1:13" ht="12.75">
      <c r="A126" s="109" t="s">
        <v>934</v>
      </c>
      <c r="B126" s="110">
        <v>0</v>
      </c>
      <c r="C126" s="110">
        <v>0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</row>
    <row r="127" spans="1:13" ht="12.75">
      <c r="A127" s="109" t="s">
        <v>935</v>
      </c>
      <c r="B127" s="110">
        <v>0</v>
      </c>
      <c r="C127" s="110">
        <v>0</v>
      </c>
      <c r="D127" s="110"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</row>
    <row r="128" spans="1:13" ht="12.75">
      <c r="A128" s="109" t="s">
        <v>936</v>
      </c>
      <c r="B128" s="110">
        <v>0</v>
      </c>
      <c r="C128" s="110">
        <v>0</v>
      </c>
      <c r="D128" s="110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</row>
    <row r="129" spans="1:13" ht="12.75">
      <c r="A129" s="109" t="s">
        <v>937</v>
      </c>
      <c r="B129" s="110">
        <v>0</v>
      </c>
      <c r="C129" s="110">
        <v>0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</row>
    <row r="130" spans="1:13" ht="12.75">
      <c r="A130" s="109" t="s">
        <v>938</v>
      </c>
      <c r="B130" s="110">
        <v>0</v>
      </c>
      <c r="C130" s="110">
        <v>0</v>
      </c>
      <c r="D130" s="110">
        <v>0</v>
      </c>
      <c r="E130" s="110"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</row>
    <row r="131" spans="1:13" ht="12.75">
      <c r="A131" s="109" t="s">
        <v>939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</row>
    <row r="132" spans="1:13" ht="12.75">
      <c r="A132" s="109" t="s">
        <v>940</v>
      </c>
      <c r="B132" s="110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</row>
    <row r="133" spans="1:13" ht="12.75">
      <c r="A133" s="109" t="s">
        <v>941</v>
      </c>
      <c r="B133" s="110">
        <v>0</v>
      </c>
      <c r="C133" s="110">
        <v>0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</row>
    <row r="134" spans="1:13" ht="12.75">
      <c r="A134" s="109" t="s">
        <v>942</v>
      </c>
      <c r="B134" s="110">
        <v>0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</row>
    <row r="135" spans="1:13" ht="12.75">
      <c r="A135" s="109" t="s">
        <v>943</v>
      </c>
      <c r="B135" s="110">
        <v>0</v>
      </c>
      <c r="C135" s="110">
        <v>0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</row>
    <row r="136" spans="1:13" ht="12.75">
      <c r="A136" s="109" t="s">
        <v>944</v>
      </c>
      <c r="B136" s="110"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</row>
    <row r="137" spans="1:13" ht="12.75">
      <c r="A137" s="109" t="s">
        <v>945</v>
      </c>
      <c r="B137" s="110">
        <v>0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</row>
    <row r="138" spans="1:13" ht="12.75">
      <c r="A138" s="109" t="s">
        <v>946</v>
      </c>
      <c r="B138" s="110">
        <v>40405</v>
      </c>
      <c r="C138" s="110">
        <v>40405</v>
      </c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</row>
    <row r="139" spans="1:13" ht="12.75">
      <c r="A139" s="109" t="s">
        <v>947</v>
      </c>
      <c r="B139" s="110">
        <v>40405</v>
      </c>
      <c r="C139" s="110">
        <v>40405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</row>
    <row r="140" spans="1:13" ht="12.75">
      <c r="A140" s="109" t="s">
        <v>948</v>
      </c>
      <c r="B140" s="110">
        <v>0</v>
      </c>
      <c r="C140" s="110">
        <v>0</v>
      </c>
      <c r="D140" s="110">
        <v>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0</v>
      </c>
      <c r="K140" s="110">
        <v>0</v>
      </c>
      <c r="L140" s="110">
        <v>0</v>
      </c>
      <c r="M140" s="110">
        <v>0</v>
      </c>
    </row>
    <row r="141" spans="1:13" ht="12.75">
      <c r="A141" s="109" t="s">
        <v>949</v>
      </c>
      <c r="B141" s="110">
        <v>40405</v>
      </c>
      <c r="C141" s="110">
        <v>40405</v>
      </c>
      <c r="D141" s="110"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</row>
    <row r="142" spans="1:13" ht="12.75">
      <c r="A142" s="109" t="s">
        <v>950</v>
      </c>
      <c r="B142" s="110">
        <v>0</v>
      </c>
      <c r="C142" s="110">
        <v>0</v>
      </c>
      <c r="D142" s="110">
        <v>0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</row>
    <row r="143" spans="1:13" ht="12.75">
      <c r="A143" s="109" t="s">
        <v>951</v>
      </c>
      <c r="B143" s="110">
        <v>0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</row>
    <row r="144" spans="1:13" ht="12.75">
      <c r="A144" s="109" t="s">
        <v>952</v>
      </c>
      <c r="B144" s="110">
        <v>0</v>
      </c>
      <c r="C144" s="110">
        <v>0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</row>
    <row r="145" spans="1:13" ht="12.75">
      <c r="A145" s="109" t="s">
        <v>953</v>
      </c>
      <c r="B145" s="110">
        <v>0</v>
      </c>
      <c r="C145" s="110">
        <v>0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</row>
    <row r="146" spans="1:13" ht="12.75">
      <c r="A146" s="109" t="s">
        <v>954</v>
      </c>
      <c r="B146" s="110">
        <v>0</v>
      </c>
      <c r="C146" s="110">
        <v>0</v>
      </c>
      <c r="D146" s="110">
        <v>0</v>
      </c>
      <c r="E146" s="110">
        <v>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</row>
    <row r="147" spans="1:13" ht="12.75">
      <c r="A147" s="109" t="s">
        <v>955</v>
      </c>
      <c r="B147" s="110">
        <v>0</v>
      </c>
      <c r="C147" s="110">
        <v>0</v>
      </c>
      <c r="D147" s="110"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0">
        <v>0</v>
      </c>
      <c r="L147" s="110">
        <v>0</v>
      </c>
      <c r="M147" s="110">
        <v>0</v>
      </c>
    </row>
    <row r="148" spans="1:13" ht="12.75">
      <c r="A148" s="109" t="s">
        <v>956</v>
      </c>
      <c r="B148" s="110">
        <v>0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</row>
    <row r="149" spans="1:13" ht="12.75">
      <c r="A149" s="109" t="s">
        <v>957</v>
      </c>
      <c r="B149" s="110">
        <v>0</v>
      </c>
      <c r="C149" s="110">
        <v>0</v>
      </c>
      <c r="D149" s="110"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0</v>
      </c>
      <c r="M149" s="110">
        <v>0</v>
      </c>
    </row>
    <row r="150" spans="1:13" ht="12.75">
      <c r="A150" s="109" t="s">
        <v>958</v>
      </c>
      <c r="B150" s="110">
        <v>0</v>
      </c>
      <c r="C150" s="110">
        <v>0</v>
      </c>
      <c r="D150" s="110">
        <v>0</v>
      </c>
      <c r="E150" s="110">
        <v>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0">
        <v>0</v>
      </c>
      <c r="L150" s="110">
        <v>0</v>
      </c>
      <c r="M150" s="110">
        <v>0</v>
      </c>
    </row>
    <row r="151" spans="1:13" ht="12.75">
      <c r="A151" s="109" t="s">
        <v>959</v>
      </c>
      <c r="B151" s="110">
        <v>0</v>
      </c>
      <c r="C151" s="110">
        <v>0</v>
      </c>
      <c r="D151" s="110"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</row>
    <row r="152" spans="1:13" ht="12.75">
      <c r="A152" s="109" t="s">
        <v>960</v>
      </c>
      <c r="B152" s="110">
        <v>0</v>
      </c>
      <c r="C152" s="110">
        <v>0</v>
      </c>
      <c r="D152" s="110">
        <v>0</v>
      </c>
      <c r="E152" s="110"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</row>
    <row r="153" spans="1:13" ht="12.75">
      <c r="A153" s="109" t="s">
        <v>961</v>
      </c>
      <c r="B153" s="110">
        <v>0</v>
      </c>
      <c r="C153" s="110">
        <v>0</v>
      </c>
      <c r="D153" s="110"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</row>
    <row r="154" spans="1:13" ht="12.75">
      <c r="A154" s="109" t="s">
        <v>962</v>
      </c>
      <c r="B154" s="110">
        <v>0</v>
      </c>
      <c r="C154" s="110">
        <v>0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0</v>
      </c>
      <c r="K154" s="110">
        <v>0</v>
      </c>
      <c r="L154" s="110">
        <v>0</v>
      </c>
      <c r="M154" s="110">
        <v>0</v>
      </c>
    </row>
    <row r="155" spans="1:13" ht="12.75">
      <c r="A155" s="109" t="s">
        <v>963</v>
      </c>
      <c r="B155" s="110">
        <v>0</v>
      </c>
      <c r="C155" s="110">
        <v>0</v>
      </c>
      <c r="D155" s="110">
        <v>0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  <c r="M155" s="110">
        <v>0</v>
      </c>
    </row>
    <row r="156" spans="1:13" ht="12.75">
      <c r="A156" s="109" t="s">
        <v>964</v>
      </c>
      <c r="B156" s="110">
        <v>0</v>
      </c>
      <c r="C156" s="110">
        <v>0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  <c r="M156" s="110">
        <v>0</v>
      </c>
    </row>
    <row r="157" spans="1:13" ht="12.75">
      <c r="A157" s="109" t="s">
        <v>965</v>
      </c>
      <c r="B157" s="110">
        <v>0</v>
      </c>
      <c r="C157" s="110">
        <v>0</v>
      </c>
      <c r="D157" s="110">
        <v>0</v>
      </c>
      <c r="E157" s="110">
        <v>0</v>
      </c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</row>
    <row r="158" spans="1:13" ht="12.75">
      <c r="A158" s="109" t="s">
        <v>966</v>
      </c>
      <c r="B158" s="110">
        <v>0</v>
      </c>
      <c r="C158" s="110">
        <v>0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</row>
    <row r="159" spans="1:13" ht="12.75">
      <c r="A159" s="109" t="s">
        <v>967</v>
      </c>
      <c r="B159" s="110">
        <v>0</v>
      </c>
      <c r="C159" s="110">
        <v>0</v>
      </c>
      <c r="D159" s="110">
        <v>0</v>
      </c>
      <c r="E159" s="110">
        <v>0</v>
      </c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</row>
    <row r="160" spans="1:13" ht="12.75">
      <c r="A160" s="109" t="s">
        <v>968</v>
      </c>
      <c r="B160" s="110">
        <v>0</v>
      </c>
      <c r="C160" s="110">
        <v>0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</row>
    <row r="161" spans="1:13" ht="12.75">
      <c r="A161" s="109" t="s">
        <v>969</v>
      </c>
      <c r="B161" s="110">
        <v>0</v>
      </c>
      <c r="C161" s="110">
        <v>0</v>
      </c>
      <c r="D161" s="110">
        <v>0</v>
      </c>
      <c r="E161" s="110"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</row>
    <row r="162" spans="1:13" ht="12.75">
      <c r="A162" s="109" t="s">
        <v>970</v>
      </c>
      <c r="B162" s="110">
        <v>0</v>
      </c>
      <c r="C162" s="110">
        <v>0</v>
      </c>
      <c r="D162" s="110">
        <v>0</v>
      </c>
      <c r="E162" s="110"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</row>
    <row r="163" spans="1:13" ht="12.75">
      <c r="A163" s="109" t="s">
        <v>971</v>
      </c>
      <c r="B163" s="110">
        <v>0</v>
      </c>
      <c r="C163" s="110">
        <v>0</v>
      </c>
      <c r="D163" s="110">
        <v>0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</row>
    <row r="164" spans="1:13" ht="12.75">
      <c r="A164" s="109" t="s">
        <v>972</v>
      </c>
      <c r="B164" s="110">
        <v>0</v>
      </c>
      <c r="C164" s="110">
        <v>0</v>
      </c>
      <c r="D164" s="110">
        <v>0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</row>
    <row r="165" spans="1:13" ht="12.75">
      <c r="A165" s="109" t="s">
        <v>973</v>
      </c>
      <c r="B165" s="110">
        <v>0</v>
      </c>
      <c r="C165" s="110">
        <v>0</v>
      </c>
      <c r="D165" s="110">
        <v>0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</row>
    <row r="166" spans="1:13" ht="12.75">
      <c r="A166" s="109" t="s">
        <v>974</v>
      </c>
      <c r="B166" s="110">
        <v>0</v>
      </c>
      <c r="C166" s="110">
        <v>0</v>
      </c>
      <c r="D166" s="110">
        <v>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</row>
    <row r="167" spans="1:13" ht="12.75">
      <c r="A167" s="109" t="s">
        <v>975</v>
      </c>
      <c r="B167" s="110">
        <v>0</v>
      </c>
      <c r="C167" s="110">
        <v>0</v>
      </c>
      <c r="D167" s="110">
        <v>0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</row>
    <row r="168" spans="1:13" ht="12.75">
      <c r="A168" s="109" t="s">
        <v>976</v>
      </c>
      <c r="B168" s="110">
        <v>0</v>
      </c>
      <c r="C168" s="110">
        <v>0</v>
      </c>
      <c r="D168" s="110">
        <v>0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</row>
    <row r="169" spans="1:13" ht="12.75">
      <c r="A169" s="109" t="s">
        <v>977</v>
      </c>
      <c r="B169" s="110">
        <v>0</v>
      </c>
      <c r="C169" s="110">
        <v>0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</row>
    <row r="170" spans="1:13" ht="12.75">
      <c r="A170" s="109" t="s">
        <v>978</v>
      </c>
      <c r="B170" s="110">
        <v>0</v>
      </c>
      <c r="C170" s="110">
        <v>0</v>
      </c>
      <c r="D170" s="110">
        <v>0</v>
      </c>
      <c r="E170" s="110">
        <v>0</v>
      </c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</row>
    <row r="171" spans="1:13" ht="12.75">
      <c r="A171" s="109" t="s">
        <v>979</v>
      </c>
      <c r="B171" s="110">
        <v>0</v>
      </c>
      <c r="C171" s="110">
        <v>0</v>
      </c>
      <c r="D171" s="110">
        <v>0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</row>
    <row r="172" spans="1:13" ht="12.75">
      <c r="A172" s="109" t="s">
        <v>980</v>
      </c>
      <c r="B172" s="110">
        <v>0</v>
      </c>
      <c r="C172" s="110">
        <v>0</v>
      </c>
      <c r="D172" s="110">
        <v>0</v>
      </c>
      <c r="E172" s="110">
        <v>0</v>
      </c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  <c r="M172" s="110">
        <v>0</v>
      </c>
    </row>
    <row r="173" spans="1:13" ht="12.75">
      <c r="A173" s="109" t="s">
        <v>981</v>
      </c>
      <c r="B173" s="110">
        <v>0</v>
      </c>
      <c r="C173" s="110">
        <v>0</v>
      </c>
      <c r="D173" s="110">
        <v>0</v>
      </c>
      <c r="E173" s="110"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  <c r="M173" s="110">
        <v>0</v>
      </c>
    </row>
    <row r="174" spans="1:13" ht="12.75">
      <c r="A174" s="109" t="s">
        <v>982</v>
      </c>
      <c r="B174" s="110">
        <v>0</v>
      </c>
      <c r="C174" s="110">
        <v>0</v>
      </c>
      <c r="D174" s="110">
        <v>0</v>
      </c>
      <c r="E174" s="110">
        <v>0</v>
      </c>
      <c r="F174" s="110">
        <v>0</v>
      </c>
      <c r="G174" s="110">
        <v>0</v>
      </c>
      <c r="H174" s="110">
        <v>0</v>
      </c>
      <c r="I174" s="110">
        <v>0</v>
      </c>
      <c r="J174" s="110">
        <v>0</v>
      </c>
      <c r="K174" s="110">
        <v>0</v>
      </c>
      <c r="L174" s="110">
        <v>0</v>
      </c>
      <c r="M174" s="110">
        <v>0</v>
      </c>
    </row>
    <row r="175" spans="1:13" ht="12.75">
      <c r="A175" s="109" t="s">
        <v>983</v>
      </c>
      <c r="B175" s="110">
        <v>0</v>
      </c>
      <c r="C175" s="110">
        <v>0</v>
      </c>
      <c r="D175" s="110">
        <v>0</v>
      </c>
      <c r="E175" s="110"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0</v>
      </c>
      <c r="L175" s="110">
        <v>0</v>
      </c>
      <c r="M175" s="110">
        <v>0</v>
      </c>
    </row>
    <row r="176" spans="1:13" ht="12.75">
      <c r="A176" s="109" t="s">
        <v>984</v>
      </c>
      <c r="B176" s="110">
        <v>0</v>
      </c>
      <c r="C176" s="110">
        <v>0</v>
      </c>
      <c r="D176" s="110"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</row>
    <row r="177" spans="1:13" ht="12.75">
      <c r="A177" s="109" t="s">
        <v>985</v>
      </c>
      <c r="B177" s="110">
        <v>0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</row>
    <row r="178" spans="1:13" ht="12.75">
      <c r="A178" s="109" t="s">
        <v>986</v>
      </c>
      <c r="B178" s="110">
        <v>0</v>
      </c>
      <c r="C178" s="110">
        <v>0</v>
      </c>
      <c r="D178" s="110">
        <v>0</v>
      </c>
      <c r="E178" s="110">
        <v>0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</row>
    <row r="179" spans="1:13" ht="12.75">
      <c r="A179" s="109" t="s">
        <v>987</v>
      </c>
      <c r="B179" s="110">
        <v>0</v>
      </c>
      <c r="C179" s="110">
        <v>0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0</v>
      </c>
      <c r="M179" s="110">
        <v>0</v>
      </c>
    </row>
    <row r="180" spans="1:13" ht="12.75">
      <c r="A180" s="109" t="s">
        <v>988</v>
      </c>
      <c r="B180" s="110">
        <v>0</v>
      </c>
      <c r="C180" s="110">
        <v>0</v>
      </c>
      <c r="D180" s="110">
        <v>0</v>
      </c>
      <c r="E180" s="110"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  <c r="M180" s="110">
        <v>0</v>
      </c>
    </row>
    <row r="181" spans="1:13" ht="12.75">
      <c r="A181" s="109" t="s">
        <v>989</v>
      </c>
      <c r="B181" s="110">
        <v>0</v>
      </c>
      <c r="C181" s="110">
        <v>0</v>
      </c>
      <c r="D181" s="110">
        <v>0</v>
      </c>
      <c r="E181" s="110"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</row>
    <row r="182" spans="1:13" ht="12.75">
      <c r="A182" s="109" t="s">
        <v>990</v>
      </c>
      <c r="B182" s="110">
        <v>0</v>
      </c>
      <c r="C182" s="110">
        <v>0</v>
      </c>
      <c r="D182" s="110">
        <v>0</v>
      </c>
      <c r="E182" s="110">
        <v>0</v>
      </c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</row>
    <row r="183" spans="1:13" ht="12.75">
      <c r="A183" s="109" t="s">
        <v>991</v>
      </c>
      <c r="B183" s="110">
        <v>11175</v>
      </c>
      <c r="C183" s="110">
        <v>23643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  <c r="M183" s="110">
        <v>0</v>
      </c>
    </row>
    <row r="184" spans="1:13" ht="12.75">
      <c r="A184" s="109" t="s">
        <v>992</v>
      </c>
      <c r="B184" s="110">
        <v>11175</v>
      </c>
      <c r="C184" s="110">
        <v>23643</v>
      </c>
      <c r="D184" s="110">
        <v>0</v>
      </c>
      <c r="E184" s="110"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</row>
    <row r="185" spans="1:13" ht="12.75">
      <c r="A185" s="109" t="s">
        <v>993</v>
      </c>
      <c r="B185" s="110">
        <v>0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</row>
    <row r="186" spans="1:13" ht="12.75">
      <c r="A186" s="109" t="s">
        <v>994</v>
      </c>
      <c r="B186" s="110">
        <v>0</v>
      </c>
      <c r="C186" s="110">
        <v>0</v>
      </c>
      <c r="D186" s="110"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  <c r="M186" s="110">
        <v>0</v>
      </c>
    </row>
    <row r="187" spans="1:13" ht="12.75">
      <c r="A187" s="109" t="s">
        <v>995</v>
      </c>
      <c r="B187" s="110">
        <v>0</v>
      </c>
      <c r="C187" s="110">
        <v>0</v>
      </c>
      <c r="D187" s="110">
        <v>0</v>
      </c>
      <c r="E187" s="110"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  <c r="M187" s="110">
        <v>0</v>
      </c>
    </row>
    <row r="188" spans="1:13" ht="12.75">
      <c r="A188" s="109" t="s">
        <v>996</v>
      </c>
      <c r="B188" s="110">
        <v>0</v>
      </c>
      <c r="C188" s="110">
        <v>0</v>
      </c>
      <c r="D188" s="110"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</row>
    <row r="189" spans="1:13" ht="12.75">
      <c r="A189" s="109" t="s">
        <v>997</v>
      </c>
      <c r="B189" s="110">
        <v>0</v>
      </c>
      <c r="C189" s="110">
        <v>0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</row>
    <row r="190" spans="1:13" ht="12.75">
      <c r="A190" s="109" t="s">
        <v>998</v>
      </c>
      <c r="B190" s="110">
        <v>0</v>
      </c>
      <c r="C190" s="110">
        <v>0</v>
      </c>
      <c r="D190" s="110">
        <v>0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  <c r="M190" s="110">
        <v>0</v>
      </c>
    </row>
    <row r="191" spans="1:13" ht="12.75">
      <c r="A191" s="109" t="s">
        <v>999</v>
      </c>
      <c r="B191" s="110">
        <v>0</v>
      </c>
      <c r="C191" s="110">
        <v>0</v>
      </c>
      <c r="D191" s="110">
        <v>0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</row>
    <row r="192" spans="1:13" ht="12.75">
      <c r="A192" s="109" t="s">
        <v>1000</v>
      </c>
      <c r="B192" s="110">
        <v>0</v>
      </c>
      <c r="C192" s="110">
        <v>0</v>
      </c>
      <c r="D192" s="110">
        <v>0</v>
      </c>
      <c r="E192" s="110">
        <v>0</v>
      </c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  <c r="M192" s="110">
        <v>0</v>
      </c>
    </row>
    <row r="193" spans="1:13" ht="12.75">
      <c r="A193" s="109" t="s">
        <v>1001</v>
      </c>
      <c r="B193" s="110">
        <v>0</v>
      </c>
      <c r="C193" s="110">
        <v>0</v>
      </c>
      <c r="D193" s="110">
        <v>0</v>
      </c>
      <c r="E193" s="110"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0</v>
      </c>
      <c r="K193" s="110">
        <v>0</v>
      </c>
      <c r="L193" s="110">
        <v>0</v>
      </c>
      <c r="M193" s="110">
        <v>0</v>
      </c>
    </row>
    <row r="194" spans="1:13" ht="12.75">
      <c r="A194" s="109" t="s">
        <v>1002</v>
      </c>
      <c r="B194" s="110">
        <v>0</v>
      </c>
      <c r="C194" s="110">
        <v>0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</row>
    <row r="195" spans="1:13" ht="12.75">
      <c r="A195" s="109" t="s">
        <v>1003</v>
      </c>
      <c r="B195" s="110">
        <v>0</v>
      </c>
      <c r="C195" s="110">
        <v>0</v>
      </c>
      <c r="D195" s="110">
        <v>0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  <c r="M195" s="110">
        <v>0</v>
      </c>
    </row>
    <row r="196" spans="1:13" ht="12.75">
      <c r="A196" s="109" t="s">
        <v>1004</v>
      </c>
      <c r="B196" s="110">
        <v>0</v>
      </c>
      <c r="C196" s="110">
        <v>0</v>
      </c>
      <c r="D196" s="110">
        <v>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</row>
    <row r="197" spans="1:13" ht="12.75">
      <c r="A197" s="109" t="s">
        <v>1005</v>
      </c>
      <c r="B197" s="110">
        <v>0</v>
      </c>
      <c r="C197" s="110">
        <v>0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  <c r="M197" s="110">
        <v>0</v>
      </c>
    </row>
    <row r="198" spans="1:13" ht="12.75">
      <c r="A198" s="109" t="s">
        <v>1006</v>
      </c>
      <c r="B198" s="110">
        <v>0</v>
      </c>
      <c r="C198" s="110">
        <v>0</v>
      </c>
      <c r="D198" s="110"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</row>
    <row r="199" spans="1:13" ht="12.75">
      <c r="A199" s="109" t="s">
        <v>1007</v>
      </c>
      <c r="B199" s="110">
        <v>11175</v>
      </c>
      <c r="C199" s="110">
        <v>21343</v>
      </c>
      <c r="D199" s="110">
        <v>0</v>
      </c>
      <c r="E199" s="110">
        <v>0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</row>
    <row r="200" spans="1:13" ht="12.75">
      <c r="A200" s="109" t="s">
        <v>1008</v>
      </c>
      <c r="B200" s="110">
        <v>843</v>
      </c>
      <c r="C200" s="110">
        <v>639</v>
      </c>
      <c r="D200" s="110">
        <v>0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  <c r="M200" s="110">
        <v>0</v>
      </c>
    </row>
    <row r="201" spans="1:13" ht="12.75">
      <c r="A201" s="109" t="s">
        <v>1009</v>
      </c>
      <c r="B201" s="110">
        <v>0</v>
      </c>
      <c r="C201" s="110">
        <v>0</v>
      </c>
      <c r="D201" s="110">
        <v>0</v>
      </c>
      <c r="E201" s="110">
        <v>0</v>
      </c>
      <c r="F201" s="110">
        <v>0</v>
      </c>
      <c r="G201" s="110">
        <v>0</v>
      </c>
      <c r="H201" s="110">
        <v>0</v>
      </c>
      <c r="I201" s="110">
        <v>0</v>
      </c>
      <c r="J201" s="110">
        <v>0</v>
      </c>
      <c r="K201" s="110">
        <v>0</v>
      </c>
      <c r="L201" s="110">
        <v>0</v>
      </c>
      <c r="M201" s="110">
        <v>0</v>
      </c>
    </row>
    <row r="202" spans="1:13" ht="12.75">
      <c r="A202" s="109" t="s">
        <v>1010</v>
      </c>
      <c r="B202" s="110">
        <v>0</v>
      </c>
      <c r="C202" s="110">
        <v>0</v>
      </c>
      <c r="D202" s="110">
        <v>0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  <c r="L202" s="110">
        <v>0</v>
      </c>
      <c r="M202" s="110">
        <v>0</v>
      </c>
    </row>
    <row r="203" spans="1:13" ht="12.75">
      <c r="A203" s="109" t="s">
        <v>1011</v>
      </c>
      <c r="B203" s="110">
        <v>0</v>
      </c>
      <c r="C203" s="110">
        <v>0</v>
      </c>
      <c r="D203" s="110"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  <c r="M203" s="110">
        <v>0</v>
      </c>
    </row>
    <row r="204" spans="1:13" ht="12.75">
      <c r="A204" s="109" t="s">
        <v>1012</v>
      </c>
      <c r="B204" s="110">
        <v>0</v>
      </c>
      <c r="C204" s="110">
        <v>0</v>
      </c>
      <c r="D204" s="110"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</row>
    <row r="205" spans="1:13" ht="12.75">
      <c r="A205" s="109" t="s">
        <v>1013</v>
      </c>
      <c r="B205" s="110">
        <v>0</v>
      </c>
      <c r="C205" s="110">
        <v>0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0</v>
      </c>
      <c r="J205" s="110">
        <v>0</v>
      </c>
      <c r="K205" s="110">
        <v>0</v>
      </c>
      <c r="L205" s="110">
        <v>0</v>
      </c>
      <c r="M205" s="110">
        <v>0</v>
      </c>
    </row>
    <row r="206" spans="1:13" ht="12.75">
      <c r="A206" s="109" t="s">
        <v>1014</v>
      </c>
      <c r="B206" s="110">
        <v>0</v>
      </c>
      <c r="C206" s="110">
        <v>0</v>
      </c>
      <c r="D206" s="110">
        <v>0</v>
      </c>
      <c r="E206" s="110">
        <v>0</v>
      </c>
      <c r="F206" s="110">
        <v>0</v>
      </c>
      <c r="G206" s="110">
        <v>0</v>
      </c>
      <c r="H206" s="110">
        <v>0</v>
      </c>
      <c r="I206" s="110">
        <v>0</v>
      </c>
      <c r="J206" s="110">
        <v>0</v>
      </c>
      <c r="K206" s="110">
        <v>0</v>
      </c>
      <c r="L206" s="110">
        <v>0</v>
      </c>
      <c r="M206" s="110">
        <v>0</v>
      </c>
    </row>
    <row r="207" spans="1:13" ht="12.75">
      <c r="A207" s="109" t="s">
        <v>1015</v>
      </c>
      <c r="B207" s="110">
        <v>0</v>
      </c>
      <c r="C207" s="110">
        <v>0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</row>
    <row r="208" spans="1:13" ht="12.75">
      <c r="A208" s="109" t="s">
        <v>1016</v>
      </c>
      <c r="B208" s="110">
        <v>0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</row>
    <row r="209" spans="1:13" ht="12.75">
      <c r="A209" s="109" t="s">
        <v>1017</v>
      </c>
      <c r="B209" s="110">
        <v>10332</v>
      </c>
      <c r="C209" s="110">
        <v>20704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  <c r="M209" s="110">
        <v>0</v>
      </c>
    </row>
    <row r="210" spans="1:13" ht="12.75">
      <c r="A210" s="109" t="s">
        <v>1018</v>
      </c>
      <c r="B210" s="110">
        <v>0</v>
      </c>
      <c r="C210" s="110">
        <v>0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0</v>
      </c>
      <c r="L210" s="110">
        <v>0</v>
      </c>
      <c r="M210" s="110">
        <v>0</v>
      </c>
    </row>
    <row r="211" spans="1:13" ht="12.75">
      <c r="A211" s="109" t="s">
        <v>1019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  <c r="M211" s="110">
        <v>0</v>
      </c>
    </row>
    <row r="212" spans="1:13" ht="12.75">
      <c r="A212" s="109" t="s">
        <v>1020</v>
      </c>
      <c r="B212" s="110">
        <v>0</v>
      </c>
      <c r="C212" s="110">
        <v>0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0</v>
      </c>
    </row>
    <row r="213" spans="1:13" ht="12.75">
      <c r="A213" s="109" t="s">
        <v>1021</v>
      </c>
      <c r="B213" s="110">
        <v>0</v>
      </c>
      <c r="C213" s="110">
        <v>0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</row>
    <row r="214" spans="1:13" ht="12.75">
      <c r="A214" s="109" t="s">
        <v>1022</v>
      </c>
      <c r="B214" s="110">
        <v>0</v>
      </c>
      <c r="C214" s="110">
        <v>0</v>
      </c>
      <c r="D214" s="110"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  <c r="M214" s="110">
        <v>0</v>
      </c>
    </row>
    <row r="215" spans="1:13" ht="12.75">
      <c r="A215" s="109" t="s">
        <v>1023</v>
      </c>
      <c r="B215" s="110">
        <v>0</v>
      </c>
      <c r="C215" s="110">
        <v>0</v>
      </c>
      <c r="D215" s="110">
        <v>0</v>
      </c>
      <c r="E215" s="110">
        <v>0</v>
      </c>
      <c r="F215" s="110">
        <v>0</v>
      </c>
      <c r="G215" s="110">
        <v>0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</row>
    <row r="216" spans="1:13" ht="12.75">
      <c r="A216" s="109" t="s">
        <v>1024</v>
      </c>
      <c r="B216" s="110">
        <v>0</v>
      </c>
      <c r="C216" s="110">
        <v>0</v>
      </c>
      <c r="D216" s="110">
        <v>0</v>
      </c>
      <c r="E216" s="110">
        <v>0</v>
      </c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  <c r="M216" s="110">
        <v>0</v>
      </c>
    </row>
    <row r="217" spans="1:13" ht="12.75">
      <c r="A217" s="109" t="s">
        <v>1025</v>
      </c>
      <c r="B217" s="110">
        <v>0</v>
      </c>
      <c r="C217" s="110">
        <v>0</v>
      </c>
      <c r="D217" s="110">
        <v>0</v>
      </c>
      <c r="E217" s="110">
        <v>0</v>
      </c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  <c r="M217" s="110">
        <v>0</v>
      </c>
    </row>
    <row r="218" spans="1:13" ht="12.75">
      <c r="A218" s="109" t="s">
        <v>1026</v>
      </c>
      <c r="B218" s="110">
        <v>0</v>
      </c>
      <c r="C218" s="110">
        <v>0</v>
      </c>
      <c r="D218" s="110">
        <v>0</v>
      </c>
      <c r="E218" s="110">
        <v>0</v>
      </c>
      <c r="F218" s="110">
        <v>0</v>
      </c>
      <c r="G218" s="110">
        <v>0</v>
      </c>
      <c r="H218" s="110">
        <v>0</v>
      </c>
      <c r="I218" s="110">
        <v>0</v>
      </c>
      <c r="J218" s="110">
        <v>0</v>
      </c>
      <c r="K218" s="110">
        <v>0</v>
      </c>
      <c r="L218" s="110">
        <v>0</v>
      </c>
      <c r="M218" s="110">
        <v>0</v>
      </c>
    </row>
    <row r="219" spans="1:13" ht="12.75">
      <c r="A219" s="109" t="s">
        <v>1027</v>
      </c>
      <c r="B219" s="110">
        <v>0</v>
      </c>
      <c r="C219" s="110">
        <v>0</v>
      </c>
      <c r="D219" s="110">
        <v>0</v>
      </c>
      <c r="E219" s="110">
        <v>0</v>
      </c>
      <c r="F219" s="110">
        <v>0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  <c r="M219" s="110">
        <v>0</v>
      </c>
    </row>
    <row r="220" spans="1:13" ht="12.75">
      <c r="A220" s="109" t="s">
        <v>1028</v>
      </c>
      <c r="B220" s="110">
        <v>0</v>
      </c>
      <c r="C220" s="110">
        <v>0</v>
      </c>
      <c r="D220" s="110">
        <v>0</v>
      </c>
      <c r="E220" s="110">
        <v>0</v>
      </c>
      <c r="F220" s="110">
        <v>0</v>
      </c>
      <c r="G220" s="110">
        <v>0</v>
      </c>
      <c r="H220" s="110">
        <v>0</v>
      </c>
      <c r="I220" s="110">
        <v>0</v>
      </c>
      <c r="J220" s="110">
        <v>0</v>
      </c>
      <c r="K220" s="110">
        <v>0</v>
      </c>
      <c r="L220" s="110">
        <v>0</v>
      </c>
      <c r="M220" s="110">
        <v>0</v>
      </c>
    </row>
    <row r="221" spans="1:13" ht="12.75">
      <c r="A221" s="109" t="s">
        <v>1029</v>
      </c>
      <c r="B221" s="110">
        <v>0</v>
      </c>
      <c r="C221" s="110">
        <v>0</v>
      </c>
      <c r="D221" s="110">
        <v>0</v>
      </c>
      <c r="E221" s="110">
        <v>0</v>
      </c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  <c r="M221" s="110">
        <v>0</v>
      </c>
    </row>
    <row r="222" spans="1:13" ht="12.75">
      <c r="A222" s="109" t="s">
        <v>1030</v>
      </c>
      <c r="B222" s="110">
        <v>0</v>
      </c>
      <c r="C222" s="110">
        <v>2300</v>
      </c>
      <c r="D222" s="110">
        <v>0</v>
      </c>
      <c r="E222" s="110">
        <v>0</v>
      </c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  <c r="M222" s="110">
        <v>0</v>
      </c>
    </row>
    <row r="223" spans="1:13" ht="12.75">
      <c r="A223" s="109" t="s">
        <v>1031</v>
      </c>
      <c r="B223" s="110">
        <v>0</v>
      </c>
      <c r="C223" s="110">
        <v>0</v>
      </c>
      <c r="D223" s="110">
        <v>0</v>
      </c>
      <c r="E223" s="110">
        <v>0</v>
      </c>
      <c r="F223" s="110">
        <v>0</v>
      </c>
      <c r="G223" s="110">
        <v>0</v>
      </c>
      <c r="H223" s="110">
        <v>0</v>
      </c>
      <c r="I223" s="110">
        <v>0</v>
      </c>
      <c r="J223" s="110">
        <v>0</v>
      </c>
      <c r="K223" s="110">
        <v>0</v>
      </c>
      <c r="L223" s="110">
        <v>0</v>
      </c>
      <c r="M223" s="110">
        <v>0</v>
      </c>
    </row>
    <row r="224" spans="1:13" ht="12.75">
      <c r="A224" s="109" t="s">
        <v>1032</v>
      </c>
      <c r="B224" s="110">
        <v>0</v>
      </c>
      <c r="C224" s="110">
        <v>0</v>
      </c>
      <c r="D224" s="110">
        <v>0</v>
      </c>
      <c r="E224" s="110">
        <v>0</v>
      </c>
      <c r="F224" s="110">
        <v>0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  <c r="M224" s="110">
        <v>0</v>
      </c>
    </row>
    <row r="225" spans="1:13" ht="12.75">
      <c r="A225" s="109" t="s">
        <v>1033</v>
      </c>
      <c r="B225" s="110">
        <v>0</v>
      </c>
      <c r="C225" s="110">
        <v>0</v>
      </c>
      <c r="D225" s="110">
        <v>0</v>
      </c>
      <c r="E225" s="110">
        <v>0</v>
      </c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  <c r="M225" s="110">
        <v>0</v>
      </c>
    </row>
    <row r="226" spans="1:13" ht="12.75">
      <c r="A226" s="109" t="s">
        <v>1034</v>
      </c>
      <c r="B226" s="110">
        <v>0</v>
      </c>
      <c r="C226" s="110">
        <v>0</v>
      </c>
      <c r="D226" s="110">
        <v>0</v>
      </c>
      <c r="E226" s="110">
        <v>0</v>
      </c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  <c r="M226" s="110">
        <v>0</v>
      </c>
    </row>
    <row r="227" spans="1:13" ht="12.75">
      <c r="A227" s="109" t="s">
        <v>1035</v>
      </c>
      <c r="B227" s="110">
        <v>0</v>
      </c>
      <c r="C227" s="110">
        <v>2300</v>
      </c>
      <c r="D227" s="110">
        <v>0</v>
      </c>
      <c r="E227" s="110">
        <v>0</v>
      </c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  <c r="M227" s="110">
        <v>0</v>
      </c>
    </row>
    <row r="228" spans="1:13" ht="12.75">
      <c r="A228" s="109" t="s">
        <v>1036</v>
      </c>
      <c r="B228" s="110">
        <v>0</v>
      </c>
      <c r="C228" s="110">
        <v>0</v>
      </c>
      <c r="D228" s="110">
        <v>0</v>
      </c>
      <c r="E228" s="110">
        <v>0</v>
      </c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  <c r="M228" s="110">
        <v>0</v>
      </c>
    </row>
    <row r="229" spans="1:13" ht="12.75">
      <c r="A229" s="109" t="s">
        <v>1037</v>
      </c>
      <c r="B229" s="110">
        <v>0</v>
      </c>
      <c r="C229" s="110">
        <v>0</v>
      </c>
      <c r="D229" s="110">
        <v>0</v>
      </c>
      <c r="E229" s="110">
        <v>0</v>
      </c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  <c r="M229" s="110">
        <v>0</v>
      </c>
    </row>
    <row r="230" spans="1:13" ht="12.75">
      <c r="A230" s="109" t="s">
        <v>1038</v>
      </c>
      <c r="B230" s="110">
        <v>0</v>
      </c>
      <c r="C230" s="110">
        <v>0</v>
      </c>
      <c r="D230" s="110">
        <v>0</v>
      </c>
      <c r="E230" s="110">
        <v>0</v>
      </c>
      <c r="F230" s="110">
        <v>0</v>
      </c>
      <c r="G230" s="110">
        <v>0</v>
      </c>
      <c r="H230" s="110">
        <v>0</v>
      </c>
      <c r="I230" s="110">
        <v>0</v>
      </c>
      <c r="J230" s="110">
        <v>0</v>
      </c>
      <c r="K230" s="110">
        <v>0</v>
      </c>
      <c r="L230" s="110">
        <v>0</v>
      </c>
      <c r="M230" s="110">
        <v>0</v>
      </c>
    </row>
    <row r="231" spans="1:13" ht="12.75">
      <c r="A231" s="109" t="s">
        <v>1039</v>
      </c>
      <c r="B231" s="110">
        <v>0</v>
      </c>
      <c r="C231" s="110">
        <v>0</v>
      </c>
      <c r="D231" s="110">
        <v>0</v>
      </c>
      <c r="E231" s="110">
        <v>0</v>
      </c>
      <c r="F231" s="110">
        <v>0</v>
      </c>
      <c r="G231" s="110">
        <v>0</v>
      </c>
      <c r="H231" s="110">
        <v>0</v>
      </c>
      <c r="I231" s="110">
        <v>0</v>
      </c>
      <c r="J231" s="110">
        <v>0</v>
      </c>
      <c r="K231" s="110">
        <v>0</v>
      </c>
      <c r="L231" s="110">
        <v>0</v>
      </c>
      <c r="M231" s="110">
        <v>0</v>
      </c>
    </row>
    <row r="232" spans="1:13" ht="12.75">
      <c r="A232" s="109" t="s">
        <v>1040</v>
      </c>
      <c r="B232" s="110">
        <v>0</v>
      </c>
      <c r="C232" s="110">
        <v>0</v>
      </c>
      <c r="D232" s="110">
        <v>0</v>
      </c>
      <c r="E232" s="110">
        <v>0</v>
      </c>
      <c r="F232" s="110">
        <v>0</v>
      </c>
      <c r="G232" s="110">
        <v>0</v>
      </c>
      <c r="H232" s="110">
        <v>0</v>
      </c>
      <c r="I232" s="110">
        <v>0</v>
      </c>
      <c r="J232" s="110">
        <v>0</v>
      </c>
      <c r="K232" s="110">
        <v>0</v>
      </c>
      <c r="L232" s="110">
        <v>0</v>
      </c>
      <c r="M232" s="110">
        <v>0</v>
      </c>
    </row>
    <row r="233" spans="1:13" ht="12.75">
      <c r="A233" s="109" t="s">
        <v>1041</v>
      </c>
      <c r="B233" s="110">
        <v>0</v>
      </c>
      <c r="C233" s="110">
        <v>0</v>
      </c>
      <c r="D233" s="110">
        <v>0</v>
      </c>
      <c r="E233" s="110">
        <v>0</v>
      </c>
      <c r="F233" s="110">
        <v>0</v>
      </c>
      <c r="G233" s="110">
        <v>0</v>
      </c>
      <c r="H233" s="110">
        <v>0</v>
      </c>
      <c r="I233" s="110">
        <v>0</v>
      </c>
      <c r="J233" s="110">
        <v>0</v>
      </c>
      <c r="K233" s="110">
        <v>0</v>
      </c>
      <c r="L233" s="110">
        <v>0</v>
      </c>
      <c r="M233" s="110">
        <v>0</v>
      </c>
    </row>
    <row r="234" spans="1:13" ht="12.75">
      <c r="A234" s="109" t="s">
        <v>1042</v>
      </c>
      <c r="B234" s="110">
        <v>0</v>
      </c>
      <c r="C234" s="110">
        <v>0</v>
      </c>
      <c r="D234" s="110">
        <v>0</v>
      </c>
      <c r="E234" s="110">
        <v>0</v>
      </c>
      <c r="F234" s="110">
        <v>0</v>
      </c>
      <c r="G234" s="110">
        <v>0</v>
      </c>
      <c r="H234" s="110">
        <v>0</v>
      </c>
      <c r="I234" s="110">
        <v>0</v>
      </c>
      <c r="J234" s="110">
        <v>0</v>
      </c>
      <c r="K234" s="110">
        <v>0</v>
      </c>
      <c r="L234" s="110">
        <v>0</v>
      </c>
      <c r="M234" s="110">
        <v>0</v>
      </c>
    </row>
    <row r="235" spans="1:13" ht="12.75">
      <c r="A235" s="109" t="s">
        <v>1043</v>
      </c>
      <c r="B235" s="110">
        <v>0</v>
      </c>
      <c r="C235" s="110">
        <v>0</v>
      </c>
      <c r="D235" s="110">
        <v>0</v>
      </c>
      <c r="E235" s="110">
        <v>0</v>
      </c>
      <c r="F235" s="110">
        <v>0</v>
      </c>
      <c r="G235" s="110">
        <v>0</v>
      </c>
      <c r="H235" s="110">
        <v>0</v>
      </c>
      <c r="I235" s="110">
        <v>0</v>
      </c>
      <c r="J235" s="110">
        <v>0</v>
      </c>
      <c r="K235" s="110">
        <v>0</v>
      </c>
      <c r="L235" s="110">
        <v>0</v>
      </c>
      <c r="M235" s="110">
        <v>0</v>
      </c>
    </row>
    <row r="236" spans="1:13" ht="12.75">
      <c r="A236" s="109" t="s">
        <v>1044</v>
      </c>
      <c r="B236" s="110">
        <v>0</v>
      </c>
      <c r="C236" s="110">
        <v>0</v>
      </c>
      <c r="D236" s="110">
        <v>0</v>
      </c>
      <c r="E236" s="110">
        <v>0</v>
      </c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  <c r="M236" s="110">
        <v>0</v>
      </c>
    </row>
    <row r="237" spans="1:13" ht="12.75">
      <c r="A237" s="109" t="s">
        <v>1045</v>
      </c>
      <c r="B237" s="110">
        <v>0</v>
      </c>
      <c r="C237" s="110">
        <v>0</v>
      </c>
      <c r="D237" s="110">
        <v>0</v>
      </c>
      <c r="E237" s="110">
        <v>0</v>
      </c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  <c r="M237" s="110">
        <v>0</v>
      </c>
    </row>
    <row r="238" spans="1:13" ht="12.75">
      <c r="A238" s="109" t="s">
        <v>1046</v>
      </c>
      <c r="B238" s="110">
        <v>0</v>
      </c>
      <c r="C238" s="110">
        <v>0</v>
      </c>
      <c r="D238" s="110">
        <v>0</v>
      </c>
      <c r="E238" s="110">
        <v>0</v>
      </c>
      <c r="F238" s="110">
        <v>0</v>
      </c>
      <c r="G238" s="110">
        <v>0</v>
      </c>
      <c r="H238" s="110">
        <v>0</v>
      </c>
      <c r="I238" s="110">
        <v>0</v>
      </c>
      <c r="J238" s="110">
        <v>0</v>
      </c>
      <c r="K238" s="110">
        <v>0</v>
      </c>
      <c r="L238" s="110">
        <v>0</v>
      </c>
      <c r="M238" s="110">
        <v>0</v>
      </c>
    </row>
    <row r="239" spans="1:13" ht="12.75">
      <c r="A239" s="109" t="s">
        <v>1047</v>
      </c>
      <c r="B239" s="110">
        <v>0</v>
      </c>
      <c r="C239" s="110">
        <v>0</v>
      </c>
      <c r="D239" s="110">
        <v>0</v>
      </c>
      <c r="E239" s="110">
        <v>0</v>
      </c>
      <c r="F239" s="110">
        <v>0</v>
      </c>
      <c r="G239" s="110">
        <v>0</v>
      </c>
      <c r="H239" s="110">
        <v>0</v>
      </c>
      <c r="I239" s="110">
        <v>0</v>
      </c>
      <c r="J239" s="110">
        <v>0</v>
      </c>
      <c r="K239" s="110">
        <v>0</v>
      </c>
      <c r="L239" s="110">
        <v>0</v>
      </c>
      <c r="M239" s="110">
        <v>0</v>
      </c>
    </row>
    <row r="240" spans="1:13" ht="12.75">
      <c r="A240" s="109" t="s">
        <v>1048</v>
      </c>
      <c r="B240" s="110">
        <v>0</v>
      </c>
      <c r="C240" s="110">
        <v>0</v>
      </c>
      <c r="D240" s="110">
        <v>0</v>
      </c>
      <c r="E240" s="110">
        <v>0</v>
      </c>
      <c r="F240" s="110">
        <v>0</v>
      </c>
      <c r="G240" s="110">
        <v>0</v>
      </c>
      <c r="H240" s="110">
        <v>0</v>
      </c>
      <c r="I240" s="110">
        <v>0</v>
      </c>
      <c r="J240" s="110">
        <v>0</v>
      </c>
      <c r="K240" s="110">
        <v>0</v>
      </c>
      <c r="L240" s="110">
        <v>0</v>
      </c>
      <c r="M240" s="110">
        <v>0</v>
      </c>
    </row>
    <row r="241" spans="1:13" ht="12.75">
      <c r="A241" s="109" t="s">
        <v>1049</v>
      </c>
      <c r="B241" s="110">
        <v>0</v>
      </c>
      <c r="C241" s="110">
        <v>0</v>
      </c>
      <c r="D241" s="110">
        <v>0</v>
      </c>
      <c r="E241" s="110">
        <v>0</v>
      </c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  <c r="M241" s="110">
        <v>0</v>
      </c>
    </row>
    <row r="242" spans="1:13" ht="12.75">
      <c r="A242" s="109" t="s">
        <v>1050</v>
      </c>
      <c r="B242" s="110">
        <v>0</v>
      </c>
      <c r="C242" s="110">
        <v>0</v>
      </c>
      <c r="D242" s="110">
        <v>0</v>
      </c>
      <c r="E242" s="110">
        <v>0</v>
      </c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  <c r="M242" s="110">
        <v>0</v>
      </c>
    </row>
    <row r="243" spans="1:13" ht="12.75">
      <c r="A243" s="109" t="s">
        <v>1051</v>
      </c>
      <c r="B243" s="110">
        <v>0</v>
      </c>
      <c r="C243" s="110">
        <v>0</v>
      </c>
      <c r="D243" s="110">
        <v>0</v>
      </c>
      <c r="E243" s="110">
        <v>0</v>
      </c>
      <c r="F243" s="110">
        <v>0</v>
      </c>
      <c r="G243" s="110">
        <v>0</v>
      </c>
      <c r="H243" s="110">
        <v>0</v>
      </c>
      <c r="I243" s="110">
        <v>0</v>
      </c>
      <c r="J243" s="110">
        <v>0</v>
      </c>
      <c r="K243" s="110">
        <v>0</v>
      </c>
      <c r="L243" s="110">
        <v>0</v>
      </c>
      <c r="M243" s="110">
        <v>0</v>
      </c>
    </row>
    <row r="244" spans="1:13" ht="12.75">
      <c r="A244" s="109" t="s">
        <v>1052</v>
      </c>
      <c r="B244" s="110">
        <v>0</v>
      </c>
      <c r="C244" s="110">
        <v>0</v>
      </c>
      <c r="D244" s="110">
        <v>0</v>
      </c>
      <c r="E244" s="110">
        <v>0</v>
      </c>
      <c r="F244" s="110">
        <v>0</v>
      </c>
      <c r="G244" s="110">
        <v>0</v>
      </c>
      <c r="H244" s="110">
        <v>0</v>
      </c>
      <c r="I244" s="110">
        <v>0</v>
      </c>
      <c r="J244" s="110">
        <v>0</v>
      </c>
      <c r="K244" s="110">
        <v>0</v>
      </c>
      <c r="L244" s="110">
        <v>0</v>
      </c>
      <c r="M244" s="110">
        <v>0</v>
      </c>
    </row>
    <row r="245" spans="1:13" ht="12.75">
      <c r="A245" s="109" t="s">
        <v>1053</v>
      </c>
      <c r="B245" s="110">
        <v>0</v>
      </c>
      <c r="C245" s="110">
        <v>0</v>
      </c>
      <c r="D245" s="110">
        <v>0</v>
      </c>
      <c r="E245" s="110">
        <v>0</v>
      </c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  <c r="M245" s="110">
        <v>0</v>
      </c>
    </row>
    <row r="246" spans="1:13" ht="12.75">
      <c r="A246" s="109" t="s">
        <v>1054</v>
      </c>
      <c r="B246" s="110">
        <v>0</v>
      </c>
      <c r="C246" s="110">
        <v>0</v>
      </c>
      <c r="D246" s="110">
        <v>0</v>
      </c>
      <c r="E246" s="110">
        <v>0</v>
      </c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  <c r="M246" s="110">
        <v>0</v>
      </c>
    </row>
    <row r="247" spans="1:13" ht="12.75">
      <c r="A247" s="109" t="s">
        <v>1055</v>
      </c>
      <c r="B247" s="110">
        <v>0</v>
      </c>
      <c r="C247" s="110">
        <v>0</v>
      </c>
      <c r="D247" s="110">
        <v>0</v>
      </c>
      <c r="E247" s="110">
        <v>0</v>
      </c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  <c r="M247" s="110">
        <v>0</v>
      </c>
    </row>
    <row r="248" spans="1:13" ht="12.75">
      <c r="A248" s="109" t="s">
        <v>1056</v>
      </c>
      <c r="B248" s="110">
        <v>0</v>
      </c>
      <c r="C248" s="110">
        <v>0</v>
      </c>
      <c r="D248" s="110">
        <v>0</v>
      </c>
      <c r="E248" s="110">
        <v>0</v>
      </c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  <c r="M248" s="110">
        <v>0</v>
      </c>
    </row>
    <row r="249" spans="1:13" ht="12.75">
      <c r="A249" s="109" t="s">
        <v>1057</v>
      </c>
      <c r="B249" s="110">
        <v>0</v>
      </c>
      <c r="C249" s="110">
        <v>0</v>
      </c>
      <c r="D249" s="110">
        <v>0</v>
      </c>
      <c r="E249" s="110">
        <v>0</v>
      </c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  <c r="M249" s="110">
        <v>0</v>
      </c>
    </row>
    <row r="250" spans="1:13" ht="12.75">
      <c r="A250" s="109" t="s">
        <v>1058</v>
      </c>
      <c r="B250" s="110">
        <v>0</v>
      </c>
      <c r="C250" s="110">
        <v>0</v>
      </c>
      <c r="D250" s="110">
        <v>0</v>
      </c>
      <c r="E250" s="110">
        <v>0</v>
      </c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  <c r="M250" s="110">
        <v>0</v>
      </c>
    </row>
    <row r="251" spans="1:13" ht="12.75">
      <c r="A251" s="109" t="s">
        <v>1059</v>
      </c>
      <c r="B251" s="110">
        <v>0</v>
      </c>
      <c r="C251" s="110">
        <v>0</v>
      </c>
      <c r="D251" s="110">
        <v>0</v>
      </c>
      <c r="E251" s="110">
        <v>0</v>
      </c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  <c r="M251" s="110">
        <v>0</v>
      </c>
    </row>
    <row r="252" spans="1:13" ht="12.75">
      <c r="A252" s="109" t="s">
        <v>1060</v>
      </c>
      <c r="B252" s="110">
        <v>0</v>
      </c>
      <c r="C252" s="110">
        <v>0</v>
      </c>
      <c r="D252" s="110">
        <v>0</v>
      </c>
      <c r="E252" s="110">
        <v>0</v>
      </c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  <c r="M252" s="110">
        <v>0</v>
      </c>
    </row>
    <row r="253" spans="1:13" ht="12.75">
      <c r="A253" s="109" t="s">
        <v>1061</v>
      </c>
      <c r="B253" s="110">
        <v>0</v>
      </c>
      <c r="C253" s="110">
        <v>0</v>
      </c>
      <c r="D253" s="110">
        <v>0</v>
      </c>
      <c r="E253" s="110">
        <v>0</v>
      </c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  <c r="M253" s="110">
        <v>0</v>
      </c>
    </row>
    <row r="254" spans="1:13" ht="12.75">
      <c r="A254" s="109" t="s">
        <v>1062</v>
      </c>
      <c r="B254" s="110">
        <v>0</v>
      </c>
      <c r="C254" s="110">
        <v>0</v>
      </c>
      <c r="D254" s="110">
        <v>0</v>
      </c>
      <c r="E254" s="110">
        <v>0</v>
      </c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  <c r="M254" s="110">
        <v>0</v>
      </c>
    </row>
    <row r="255" spans="1:13" ht="12.75">
      <c r="A255" s="109" t="s">
        <v>1063</v>
      </c>
      <c r="B255" s="110">
        <v>0</v>
      </c>
      <c r="C255" s="110">
        <v>0</v>
      </c>
      <c r="D255" s="110">
        <v>0</v>
      </c>
      <c r="E255" s="110">
        <v>0</v>
      </c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  <c r="M255" s="110">
        <v>0</v>
      </c>
    </row>
    <row r="256" spans="1:13" ht="12.75">
      <c r="A256" s="109" t="s">
        <v>1064</v>
      </c>
      <c r="B256" s="110">
        <v>0</v>
      </c>
      <c r="C256" s="110">
        <v>0</v>
      </c>
      <c r="D256" s="110">
        <v>0</v>
      </c>
      <c r="E256" s="110">
        <v>0</v>
      </c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  <c r="M256" s="110">
        <v>0</v>
      </c>
    </row>
    <row r="257" spans="1:13" ht="12.75">
      <c r="A257" s="109" t="s">
        <v>1065</v>
      </c>
      <c r="B257" s="110">
        <v>0</v>
      </c>
      <c r="C257" s="110">
        <v>0</v>
      </c>
      <c r="D257" s="110">
        <v>0</v>
      </c>
      <c r="E257" s="110">
        <v>0</v>
      </c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  <c r="M257" s="110">
        <v>0</v>
      </c>
    </row>
    <row r="258" spans="1:13" ht="12.75">
      <c r="A258" s="109" t="s">
        <v>1066</v>
      </c>
      <c r="B258" s="110">
        <v>0</v>
      </c>
      <c r="C258" s="110">
        <v>0</v>
      </c>
      <c r="D258" s="110">
        <v>0</v>
      </c>
      <c r="E258" s="110">
        <v>0</v>
      </c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  <c r="M258" s="110">
        <v>0</v>
      </c>
    </row>
    <row r="259" spans="1:13" ht="12.75">
      <c r="A259" s="109" t="s">
        <v>1067</v>
      </c>
      <c r="B259" s="110">
        <v>0</v>
      </c>
      <c r="C259" s="110">
        <v>0</v>
      </c>
      <c r="D259" s="110">
        <v>0</v>
      </c>
      <c r="E259" s="110">
        <v>0</v>
      </c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  <c r="M259" s="110">
        <v>0</v>
      </c>
    </row>
    <row r="260" spans="1:13" ht="12.75">
      <c r="A260" s="109" t="s">
        <v>1068</v>
      </c>
      <c r="B260" s="110">
        <v>0</v>
      </c>
      <c r="C260" s="110">
        <v>0</v>
      </c>
      <c r="D260" s="110">
        <v>0</v>
      </c>
      <c r="E260" s="110">
        <v>0</v>
      </c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  <c r="M260" s="110">
        <v>0</v>
      </c>
    </row>
    <row r="261" spans="1:13" ht="12.75">
      <c r="A261" s="109" t="s">
        <v>1069</v>
      </c>
      <c r="B261" s="110">
        <v>0</v>
      </c>
      <c r="C261" s="110">
        <v>0</v>
      </c>
      <c r="D261" s="110">
        <v>0</v>
      </c>
      <c r="E261" s="110">
        <v>0</v>
      </c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  <c r="M261" s="110">
        <v>0</v>
      </c>
    </row>
    <row r="262" spans="1:13" ht="12.75">
      <c r="A262" s="109" t="s">
        <v>1070</v>
      </c>
      <c r="B262" s="110">
        <v>1400034</v>
      </c>
      <c r="C262" s="110">
        <v>1454666</v>
      </c>
      <c r="D262" s="110">
        <v>0</v>
      </c>
      <c r="E262" s="110">
        <v>0</v>
      </c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  <c r="M262" s="110">
        <v>0</v>
      </c>
    </row>
    <row r="263" spans="1:13" ht="12.75">
      <c r="A263" s="109" t="s">
        <v>1071</v>
      </c>
      <c r="B263" s="110">
        <v>1400034</v>
      </c>
      <c r="C263" s="110">
        <v>1454666</v>
      </c>
      <c r="D263" s="110">
        <v>0</v>
      </c>
      <c r="E263" s="110">
        <v>0</v>
      </c>
      <c r="F263" s="110">
        <v>0</v>
      </c>
      <c r="G263" s="110">
        <v>0</v>
      </c>
      <c r="H263" s="110">
        <v>0</v>
      </c>
      <c r="I263" s="110">
        <v>0</v>
      </c>
      <c r="J263" s="110">
        <v>0</v>
      </c>
      <c r="K263" s="110">
        <v>0</v>
      </c>
      <c r="L263" s="110">
        <v>0</v>
      </c>
      <c r="M263" s="110">
        <v>0</v>
      </c>
    </row>
    <row r="264" spans="1:13" ht="12.75">
      <c r="A264" s="109" t="s">
        <v>1072</v>
      </c>
      <c r="B264" s="110">
        <v>629557</v>
      </c>
      <c r="C264" s="110">
        <v>586544</v>
      </c>
      <c r="D264" s="110">
        <v>0</v>
      </c>
      <c r="E264" s="110">
        <v>0</v>
      </c>
      <c r="F264" s="110">
        <v>0</v>
      </c>
      <c r="G264" s="110">
        <v>0</v>
      </c>
      <c r="H264" s="110">
        <v>0</v>
      </c>
      <c r="I264" s="110">
        <v>0</v>
      </c>
      <c r="J264" s="110">
        <v>0</v>
      </c>
      <c r="K264" s="110">
        <v>0</v>
      </c>
      <c r="L264" s="110">
        <v>0</v>
      </c>
      <c r="M264" s="110">
        <v>0</v>
      </c>
    </row>
    <row r="265" spans="1:13" ht="12.75">
      <c r="A265" s="109" t="s">
        <v>1073</v>
      </c>
      <c r="B265" s="110">
        <v>0</v>
      </c>
      <c r="C265" s="110">
        <v>0</v>
      </c>
      <c r="D265" s="110">
        <v>0</v>
      </c>
      <c r="E265" s="110">
        <v>0</v>
      </c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  <c r="M265" s="110">
        <v>0</v>
      </c>
    </row>
    <row r="266" spans="1:13" ht="12.75">
      <c r="A266" s="109" t="s">
        <v>1074</v>
      </c>
      <c r="B266" s="110">
        <v>0</v>
      </c>
      <c r="C266" s="110">
        <v>0</v>
      </c>
      <c r="D266" s="110">
        <v>0</v>
      </c>
      <c r="E266" s="110">
        <v>0</v>
      </c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  <c r="M266" s="110">
        <v>0</v>
      </c>
    </row>
    <row r="267" spans="1:13" ht="12.75">
      <c r="A267" s="109" t="s">
        <v>1075</v>
      </c>
      <c r="B267" s="110">
        <v>0</v>
      </c>
      <c r="C267" s="110">
        <v>0</v>
      </c>
      <c r="D267" s="110">
        <v>0</v>
      </c>
      <c r="E267" s="110">
        <v>0</v>
      </c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  <c r="M267" s="110">
        <v>0</v>
      </c>
    </row>
    <row r="268" spans="1:13" ht="12.75">
      <c r="A268" s="109" t="s">
        <v>1076</v>
      </c>
      <c r="B268" s="110">
        <v>770477</v>
      </c>
      <c r="C268" s="110">
        <v>868122</v>
      </c>
      <c r="D268" s="110">
        <v>0</v>
      </c>
      <c r="E268" s="110">
        <v>0</v>
      </c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  <c r="M268" s="110">
        <v>0</v>
      </c>
    </row>
    <row r="269" spans="1:13" ht="12.75">
      <c r="A269" s="109" t="s">
        <v>1077</v>
      </c>
      <c r="B269" s="110">
        <v>0</v>
      </c>
      <c r="C269" s="110">
        <v>0</v>
      </c>
      <c r="D269" s="110">
        <v>0</v>
      </c>
      <c r="E269" s="110">
        <v>0</v>
      </c>
      <c r="F269" s="110">
        <v>0</v>
      </c>
      <c r="G269" s="110">
        <v>0</v>
      </c>
      <c r="H269" s="110">
        <v>0</v>
      </c>
      <c r="I269" s="110">
        <v>0</v>
      </c>
      <c r="J269" s="110">
        <v>0</v>
      </c>
      <c r="K269" s="110">
        <v>0</v>
      </c>
      <c r="L269" s="110">
        <v>0</v>
      </c>
      <c r="M269" s="110">
        <v>0</v>
      </c>
    </row>
    <row r="270" spans="1:13" ht="12.75">
      <c r="A270" s="109" t="s">
        <v>1078</v>
      </c>
      <c r="B270" s="110">
        <v>0</v>
      </c>
      <c r="C270" s="110">
        <v>0</v>
      </c>
      <c r="D270" s="110">
        <v>0</v>
      </c>
      <c r="E270" s="110">
        <v>0</v>
      </c>
      <c r="F270" s="110">
        <v>0</v>
      </c>
      <c r="G270" s="110">
        <v>0</v>
      </c>
      <c r="H270" s="110">
        <v>0</v>
      </c>
      <c r="I270" s="110">
        <v>0</v>
      </c>
      <c r="J270" s="110">
        <v>0</v>
      </c>
      <c r="K270" s="110">
        <v>0</v>
      </c>
      <c r="L270" s="110">
        <v>0</v>
      </c>
      <c r="M270" s="110">
        <v>0</v>
      </c>
    </row>
    <row r="271" spans="1:13" ht="12.75">
      <c r="A271" s="109" t="s">
        <v>1079</v>
      </c>
      <c r="B271" s="110">
        <v>0</v>
      </c>
      <c r="C271" s="110">
        <v>0</v>
      </c>
      <c r="D271" s="110">
        <v>0</v>
      </c>
      <c r="E271" s="110">
        <v>0</v>
      </c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  <c r="M271" s="110">
        <v>0</v>
      </c>
    </row>
    <row r="272" spans="1:13" ht="12.75">
      <c r="A272" s="109" t="s">
        <v>1080</v>
      </c>
      <c r="B272" s="110">
        <v>0</v>
      </c>
      <c r="C272" s="110">
        <v>0</v>
      </c>
      <c r="D272" s="110">
        <v>0</v>
      </c>
      <c r="E272" s="110">
        <v>0</v>
      </c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  <c r="M272" s="110">
        <v>0</v>
      </c>
    </row>
    <row r="273" spans="1:13" ht="12.75">
      <c r="A273" s="109" t="s">
        <v>1081</v>
      </c>
      <c r="B273" s="110">
        <v>0</v>
      </c>
      <c r="C273" s="110">
        <v>0</v>
      </c>
      <c r="D273" s="110">
        <v>0</v>
      </c>
      <c r="E273" s="110">
        <v>0</v>
      </c>
      <c r="F273" s="110">
        <v>0</v>
      </c>
      <c r="G273" s="110">
        <v>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  <c r="M273" s="110">
        <v>0</v>
      </c>
    </row>
    <row r="274" spans="1:13" ht="12.75">
      <c r="A274" s="109" t="s">
        <v>1082</v>
      </c>
      <c r="B274" s="110">
        <v>0</v>
      </c>
      <c r="C274" s="110">
        <v>0</v>
      </c>
      <c r="D274" s="110">
        <v>0</v>
      </c>
      <c r="E274" s="110">
        <v>0</v>
      </c>
      <c r="F274" s="110">
        <v>0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  <c r="M274" s="110">
        <v>0</v>
      </c>
    </row>
    <row r="275" spans="1:13" ht="12.75">
      <c r="A275" s="109" t="s">
        <v>1083</v>
      </c>
      <c r="B275" s="110">
        <v>0</v>
      </c>
      <c r="C275" s="110">
        <v>0</v>
      </c>
      <c r="D275" s="110">
        <v>0</v>
      </c>
      <c r="E275" s="110">
        <v>0</v>
      </c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  <c r="M275" s="110">
        <v>0</v>
      </c>
    </row>
    <row r="276" spans="1:13" ht="12.75">
      <c r="A276" s="109" t="s">
        <v>1084</v>
      </c>
      <c r="B276" s="110">
        <v>0</v>
      </c>
      <c r="C276" s="110">
        <v>0</v>
      </c>
      <c r="D276" s="110">
        <v>0</v>
      </c>
      <c r="E276" s="110">
        <v>0</v>
      </c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  <c r="M276" s="110">
        <v>0</v>
      </c>
    </row>
    <row r="277" spans="1:13" ht="12.75">
      <c r="A277" s="109" t="s">
        <v>1085</v>
      </c>
      <c r="B277" s="110">
        <v>0</v>
      </c>
      <c r="C277" s="110">
        <v>0</v>
      </c>
      <c r="D277" s="110">
        <v>0</v>
      </c>
      <c r="E277" s="110">
        <v>0</v>
      </c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  <c r="M277" s="110">
        <v>0</v>
      </c>
    </row>
    <row r="278" spans="1:13" ht="12.75">
      <c r="A278" s="109" t="s">
        <v>1086</v>
      </c>
      <c r="B278" s="110">
        <v>0</v>
      </c>
      <c r="C278" s="110">
        <v>0</v>
      </c>
      <c r="D278" s="110">
        <v>0</v>
      </c>
      <c r="E278" s="110">
        <v>0</v>
      </c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  <c r="M278" s="110">
        <v>0</v>
      </c>
    </row>
    <row r="279" spans="1:13" ht="12.75">
      <c r="A279" s="109" t="s">
        <v>1087</v>
      </c>
      <c r="B279" s="110">
        <v>0</v>
      </c>
      <c r="C279" s="110">
        <v>0</v>
      </c>
      <c r="D279" s="110">
        <v>0</v>
      </c>
      <c r="E279" s="110">
        <v>0</v>
      </c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  <c r="M279" s="110">
        <v>0</v>
      </c>
    </row>
    <row r="280" spans="1:13" ht="12.75">
      <c r="A280" s="109" t="s">
        <v>1088</v>
      </c>
      <c r="B280" s="110">
        <v>0</v>
      </c>
      <c r="C280" s="110">
        <v>0</v>
      </c>
      <c r="D280" s="110">
        <v>0</v>
      </c>
      <c r="E280" s="110">
        <v>0</v>
      </c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  <c r="M280" s="110">
        <v>0</v>
      </c>
    </row>
    <row r="281" spans="1:13" ht="12.75">
      <c r="A281" s="109" t="s">
        <v>1089</v>
      </c>
      <c r="B281" s="110">
        <v>0</v>
      </c>
      <c r="C281" s="110">
        <v>0</v>
      </c>
      <c r="D281" s="110">
        <v>0</v>
      </c>
      <c r="E281" s="110">
        <v>0</v>
      </c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  <c r="M281" s="110">
        <v>0</v>
      </c>
    </row>
    <row r="282" spans="1:13" ht="12.75">
      <c r="A282" s="109" t="s">
        <v>1090</v>
      </c>
      <c r="B282" s="110">
        <v>685000</v>
      </c>
      <c r="C282" s="110">
        <v>1553200</v>
      </c>
      <c r="D282" s="110">
        <v>0</v>
      </c>
      <c r="E282" s="110">
        <v>0</v>
      </c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  <c r="M282" s="110">
        <v>0</v>
      </c>
    </row>
    <row r="283" spans="1:13" ht="12.75">
      <c r="A283" s="109" t="s">
        <v>1091</v>
      </c>
      <c r="B283" s="110">
        <v>685000</v>
      </c>
      <c r="C283" s="110">
        <v>1553200</v>
      </c>
      <c r="D283" s="110">
        <v>0</v>
      </c>
      <c r="E283" s="110">
        <v>0</v>
      </c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  <c r="M283" s="110">
        <v>0</v>
      </c>
    </row>
    <row r="284" spans="1:13" ht="12.75">
      <c r="A284" s="109" t="s">
        <v>1092</v>
      </c>
      <c r="B284" s="110">
        <v>292600</v>
      </c>
      <c r="C284" s="110">
        <v>890100</v>
      </c>
      <c r="D284" s="110">
        <v>0</v>
      </c>
      <c r="E284" s="110">
        <v>0</v>
      </c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  <c r="M284" s="110">
        <v>0</v>
      </c>
    </row>
    <row r="285" spans="1:13" ht="12.75">
      <c r="A285" s="109" t="s">
        <v>1093</v>
      </c>
      <c r="B285" s="110">
        <v>0</v>
      </c>
      <c r="C285" s="110">
        <v>0</v>
      </c>
      <c r="D285" s="110">
        <v>0</v>
      </c>
      <c r="E285" s="110">
        <v>0</v>
      </c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  <c r="M285" s="110">
        <v>0</v>
      </c>
    </row>
    <row r="286" spans="1:13" ht="12.75">
      <c r="A286" s="109" t="s">
        <v>1094</v>
      </c>
      <c r="B286" s="110">
        <v>0</v>
      </c>
      <c r="C286" s="110">
        <v>0</v>
      </c>
      <c r="D286" s="110">
        <v>0</v>
      </c>
      <c r="E286" s="110">
        <v>0</v>
      </c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  <c r="M286" s="110">
        <v>0</v>
      </c>
    </row>
    <row r="287" spans="1:13" ht="12.75">
      <c r="A287" s="109" t="s">
        <v>1095</v>
      </c>
      <c r="B287" s="110">
        <v>0</v>
      </c>
      <c r="C287" s="110">
        <v>0</v>
      </c>
      <c r="D287" s="110">
        <v>0</v>
      </c>
      <c r="E287" s="110">
        <v>0</v>
      </c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  <c r="M287" s="110">
        <v>0</v>
      </c>
    </row>
    <row r="288" spans="1:13" ht="12.75">
      <c r="A288" s="109" t="s">
        <v>1096</v>
      </c>
      <c r="B288" s="110">
        <v>392400</v>
      </c>
      <c r="C288" s="110">
        <v>663100</v>
      </c>
      <c r="D288" s="110">
        <v>0</v>
      </c>
      <c r="E288" s="110">
        <v>0</v>
      </c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  <c r="M288" s="110">
        <v>0</v>
      </c>
    </row>
    <row r="289" spans="1:13" ht="12.75">
      <c r="A289" s="109" t="s">
        <v>1097</v>
      </c>
      <c r="B289" s="110">
        <v>0</v>
      </c>
      <c r="C289" s="110">
        <v>0</v>
      </c>
      <c r="D289" s="110">
        <v>0</v>
      </c>
      <c r="E289" s="110">
        <v>0</v>
      </c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  <c r="M289" s="110">
        <v>0</v>
      </c>
    </row>
    <row r="290" spans="1:13" ht="12.75">
      <c r="A290" s="109" t="s">
        <v>1098</v>
      </c>
      <c r="B290" s="110">
        <v>0</v>
      </c>
      <c r="C290" s="110">
        <v>0</v>
      </c>
      <c r="D290" s="110">
        <v>0</v>
      </c>
      <c r="E290" s="110">
        <v>0</v>
      </c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  <c r="M290" s="110">
        <v>0</v>
      </c>
    </row>
    <row r="291" spans="1:13" ht="12.75">
      <c r="A291" s="109" t="s">
        <v>1099</v>
      </c>
      <c r="B291" s="110">
        <v>0</v>
      </c>
      <c r="C291" s="110">
        <v>0</v>
      </c>
      <c r="D291" s="110">
        <v>0</v>
      </c>
      <c r="E291" s="110">
        <v>0</v>
      </c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  <c r="M291" s="110">
        <v>0</v>
      </c>
    </row>
    <row r="292" spans="1:13" ht="12.75">
      <c r="A292" s="109" t="s">
        <v>1100</v>
      </c>
      <c r="B292" s="110">
        <v>0</v>
      </c>
      <c r="C292" s="110">
        <v>0</v>
      </c>
      <c r="D292" s="110">
        <v>0</v>
      </c>
      <c r="E292" s="110">
        <v>0</v>
      </c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  <c r="M292" s="110">
        <v>0</v>
      </c>
    </row>
    <row r="293" spans="1:13" ht="12.75">
      <c r="A293" s="109" t="s">
        <v>1101</v>
      </c>
      <c r="B293" s="110">
        <v>0</v>
      </c>
      <c r="C293" s="110">
        <v>0</v>
      </c>
      <c r="D293" s="110">
        <v>0</v>
      </c>
      <c r="E293" s="110">
        <v>0</v>
      </c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  <c r="M293" s="110">
        <v>0</v>
      </c>
    </row>
    <row r="294" spans="1:13" ht="12.75">
      <c r="A294" s="109" t="s">
        <v>1102</v>
      </c>
      <c r="B294" s="110">
        <v>0</v>
      </c>
      <c r="C294" s="110">
        <v>0</v>
      </c>
      <c r="D294" s="110">
        <v>0</v>
      </c>
      <c r="E294" s="110">
        <v>0</v>
      </c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  <c r="M294" s="110">
        <v>0</v>
      </c>
    </row>
    <row r="295" spans="1:13" ht="12.75">
      <c r="A295" s="109" t="s">
        <v>1103</v>
      </c>
      <c r="B295" s="110">
        <v>0</v>
      </c>
      <c r="C295" s="110">
        <v>0</v>
      </c>
      <c r="D295" s="110">
        <v>0</v>
      </c>
      <c r="E295" s="110">
        <v>0</v>
      </c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  <c r="M295" s="110">
        <v>0</v>
      </c>
    </row>
    <row r="296" spans="1:13" ht="12.75">
      <c r="A296" s="109" t="s">
        <v>1104</v>
      </c>
      <c r="B296" s="110">
        <v>0</v>
      </c>
      <c r="C296" s="110">
        <v>0</v>
      </c>
      <c r="D296" s="110">
        <v>0</v>
      </c>
      <c r="E296" s="110">
        <v>0</v>
      </c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  <c r="M296" s="110">
        <v>0</v>
      </c>
    </row>
    <row r="297" spans="1:13" ht="12.75">
      <c r="A297" s="109" t="s">
        <v>1105</v>
      </c>
      <c r="B297" s="110">
        <v>0</v>
      </c>
      <c r="C297" s="110">
        <v>0</v>
      </c>
      <c r="D297" s="110">
        <v>0</v>
      </c>
      <c r="E297" s="110">
        <v>0</v>
      </c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  <c r="M297" s="110">
        <v>0</v>
      </c>
    </row>
    <row r="298" spans="1:13" ht="12.75">
      <c r="A298" s="109" t="s">
        <v>1106</v>
      </c>
      <c r="B298" s="110">
        <v>0</v>
      </c>
      <c r="C298" s="110">
        <v>0</v>
      </c>
      <c r="D298" s="110">
        <v>0</v>
      </c>
      <c r="E298" s="110">
        <v>0</v>
      </c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  <c r="M298" s="110">
        <v>0</v>
      </c>
    </row>
    <row r="299" spans="1:13" ht="12.75">
      <c r="A299" s="109" t="s">
        <v>1107</v>
      </c>
      <c r="B299" s="110">
        <v>0</v>
      </c>
      <c r="C299" s="110">
        <v>0</v>
      </c>
      <c r="D299" s="110">
        <v>0</v>
      </c>
      <c r="E299" s="110">
        <v>0</v>
      </c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  <c r="M299" s="110">
        <v>0</v>
      </c>
    </row>
    <row r="300" spans="1:13" ht="12.75">
      <c r="A300" s="109" t="s">
        <v>1108</v>
      </c>
      <c r="B300" s="110">
        <v>0</v>
      </c>
      <c r="C300" s="110">
        <v>0</v>
      </c>
      <c r="D300" s="110">
        <v>0</v>
      </c>
      <c r="E300" s="110">
        <v>0</v>
      </c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  <c r="M300" s="110">
        <v>0</v>
      </c>
    </row>
    <row r="301" spans="1:13" ht="12.75">
      <c r="A301" s="109" t="s">
        <v>1109</v>
      </c>
      <c r="B301" s="110">
        <v>0</v>
      </c>
      <c r="C301" s="110">
        <v>0</v>
      </c>
      <c r="D301" s="110">
        <v>0</v>
      </c>
      <c r="E301" s="110">
        <v>0</v>
      </c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  <c r="M301" s="110">
        <v>0</v>
      </c>
    </row>
    <row r="302" spans="1:13" ht="12.75">
      <c r="A302" s="109" t="s">
        <v>1110</v>
      </c>
      <c r="B302" s="110">
        <v>0</v>
      </c>
      <c r="C302" s="110">
        <v>0</v>
      </c>
      <c r="D302" s="110">
        <v>0</v>
      </c>
      <c r="E302" s="110">
        <v>0</v>
      </c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  <c r="M302" s="110">
        <v>0</v>
      </c>
    </row>
    <row r="303" spans="1:13" ht="12.75">
      <c r="A303" s="109" t="s">
        <v>1111</v>
      </c>
      <c r="B303" s="110">
        <v>0</v>
      </c>
      <c r="C303" s="110">
        <v>0</v>
      </c>
      <c r="D303" s="110">
        <v>0</v>
      </c>
      <c r="E303" s="110">
        <v>0</v>
      </c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  <c r="M303" s="110">
        <v>0</v>
      </c>
    </row>
    <row r="304" spans="1:13" ht="12.75">
      <c r="A304" s="109" t="s">
        <v>1112</v>
      </c>
      <c r="B304" s="110">
        <v>0</v>
      </c>
      <c r="C304" s="110">
        <v>0</v>
      </c>
      <c r="D304" s="110">
        <v>0</v>
      </c>
      <c r="E304" s="110">
        <v>0</v>
      </c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  <c r="M304" s="110">
        <v>0</v>
      </c>
    </row>
    <row r="305" spans="1:13" ht="12.75">
      <c r="A305" s="109" t="s">
        <v>1113</v>
      </c>
      <c r="B305" s="110">
        <v>0</v>
      </c>
      <c r="C305" s="110">
        <v>0</v>
      </c>
      <c r="D305" s="110">
        <v>0</v>
      </c>
      <c r="E305" s="110">
        <v>0</v>
      </c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  <c r="M305" s="110">
        <v>0</v>
      </c>
    </row>
    <row r="306" spans="1:13" ht="12.75">
      <c r="A306" s="109" t="s">
        <v>1114</v>
      </c>
      <c r="B306" s="110">
        <v>0</v>
      </c>
      <c r="C306" s="110">
        <v>0</v>
      </c>
      <c r="D306" s="110">
        <v>0</v>
      </c>
      <c r="E306" s="110">
        <v>0</v>
      </c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  <c r="M306" s="110">
        <v>0</v>
      </c>
    </row>
    <row r="307" spans="1:13" ht="12.75">
      <c r="A307" s="109" t="s">
        <v>1115</v>
      </c>
      <c r="B307" s="110">
        <v>0</v>
      </c>
      <c r="C307" s="110">
        <v>0</v>
      </c>
      <c r="D307" s="110">
        <v>0</v>
      </c>
      <c r="E307" s="110">
        <v>0</v>
      </c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  <c r="M307" s="110">
        <v>0</v>
      </c>
    </row>
    <row r="308" spans="1:13" ht="12.75">
      <c r="A308" s="109" t="s">
        <v>1116</v>
      </c>
      <c r="B308" s="110">
        <v>0</v>
      </c>
      <c r="C308" s="110">
        <v>0</v>
      </c>
      <c r="D308" s="110">
        <v>0</v>
      </c>
      <c r="E308" s="110">
        <v>0</v>
      </c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  <c r="M308" s="110">
        <v>0</v>
      </c>
    </row>
    <row r="309" spans="1:13" ht="12.75">
      <c r="A309" s="109" t="s">
        <v>1117</v>
      </c>
      <c r="B309" s="110">
        <v>715034</v>
      </c>
      <c r="C309" s="110">
        <v>0</v>
      </c>
      <c r="D309" s="110">
        <v>0</v>
      </c>
      <c r="E309" s="110">
        <v>0</v>
      </c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  <c r="M309" s="110">
        <v>0</v>
      </c>
    </row>
    <row r="310" spans="1:13" ht="12.75">
      <c r="A310" s="109" t="s">
        <v>1118</v>
      </c>
      <c r="B310" s="110">
        <v>0</v>
      </c>
      <c r="C310" s="110">
        <v>98534</v>
      </c>
      <c r="D310" s="110">
        <v>0</v>
      </c>
      <c r="E310" s="110">
        <v>0</v>
      </c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  <c r="M310" s="110">
        <v>0</v>
      </c>
    </row>
    <row r="311" spans="1:13" ht="12.75">
      <c r="A311" s="109" t="s">
        <v>1119</v>
      </c>
      <c r="B311" s="110">
        <v>0</v>
      </c>
      <c r="C311" s="110">
        <v>0</v>
      </c>
      <c r="D311" s="110">
        <v>0</v>
      </c>
      <c r="E311" s="110">
        <v>0</v>
      </c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  <c r="M311" s="110">
        <v>0</v>
      </c>
    </row>
    <row r="312" spans="1:13" ht="12.75">
      <c r="A312" s="109" t="s">
        <v>1120</v>
      </c>
      <c r="B312" s="110">
        <v>0</v>
      </c>
      <c r="C312" s="110">
        <v>0</v>
      </c>
      <c r="D312" s="110">
        <v>0</v>
      </c>
      <c r="E312" s="110">
        <v>0</v>
      </c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  <c r="M312" s="110">
        <v>0</v>
      </c>
    </row>
    <row r="313" spans="1:13" ht="12.75">
      <c r="A313" s="109" t="s">
        <v>1121</v>
      </c>
      <c r="B313" s="110">
        <v>0</v>
      </c>
      <c r="C313" s="110">
        <v>0</v>
      </c>
      <c r="D313" s="110">
        <v>0</v>
      </c>
      <c r="E313" s="110">
        <v>0</v>
      </c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  <c r="M313" s="110">
        <v>0</v>
      </c>
    </row>
    <row r="314" spans="1:13" ht="12.75">
      <c r="A314" s="109" t="s">
        <v>1122</v>
      </c>
      <c r="B314" s="110">
        <v>0</v>
      </c>
      <c r="C314" s="110">
        <v>0</v>
      </c>
      <c r="D314" s="110">
        <v>0</v>
      </c>
      <c r="E314" s="110">
        <v>0</v>
      </c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  <c r="M314" s="110">
        <v>0</v>
      </c>
    </row>
    <row r="315" spans="1:13" ht="12.75">
      <c r="A315" s="109" t="s">
        <v>1123</v>
      </c>
      <c r="B315" s="110">
        <v>0</v>
      </c>
      <c r="C315" s="110">
        <v>0</v>
      </c>
      <c r="D315" s="110">
        <v>0</v>
      </c>
      <c r="E315" s="110">
        <v>0</v>
      </c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  <c r="M315" s="110">
        <v>0</v>
      </c>
    </row>
    <row r="316" spans="1:13" ht="12.75">
      <c r="A316" s="109" t="s">
        <v>1124</v>
      </c>
      <c r="B316" s="110">
        <v>0</v>
      </c>
      <c r="C316" s="110">
        <v>0</v>
      </c>
      <c r="D316" s="110">
        <v>0</v>
      </c>
      <c r="E316" s="110">
        <v>0</v>
      </c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  <c r="M316" s="110">
        <v>0</v>
      </c>
    </row>
    <row r="317" spans="1:13" ht="12.75">
      <c r="A317" s="109" t="s">
        <v>1125</v>
      </c>
      <c r="B317" s="110">
        <v>0</v>
      </c>
      <c r="C317" s="110">
        <v>0</v>
      </c>
      <c r="D317" s="110">
        <v>0</v>
      </c>
      <c r="E317" s="110">
        <v>0</v>
      </c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  <c r="M317" s="110">
        <v>0</v>
      </c>
    </row>
    <row r="318" spans="1:13" ht="12.75">
      <c r="A318" s="109" t="s">
        <v>1126</v>
      </c>
      <c r="B318" s="110">
        <v>0</v>
      </c>
      <c r="C318" s="110">
        <v>0</v>
      </c>
      <c r="D318" s="110">
        <v>0</v>
      </c>
      <c r="E318" s="110">
        <v>0</v>
      </c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  <c r="M318" s="110">
        <v>0</v>
      </c>
    </row>
    <row r="319" spans="1:13" ht="12.75">
      <c r="A319" s="109" t="s">
        <v>1127</v>
      </c>
      <c r="B319" s="110">
        <v>0</v>
      </c>
      <c r="C319" s="110">
        <v>0</v>
      </c>
      <c r="D319" s="110">
        <v>0</v>
      </c>
      <c r="E319" s="110">
        <v>0</v>
      </c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  <c r="M319" s="110">
        <v>0</v>
      </c>
    </row>
    <row r="320" spans="1:13" ht="12.75">
      <c r="A320" s="109" t="s">
        <v>1128</v>
      </c>
      <c r="B320" s="110">
        <v>0</v>
      </c>
      <c r="C320" s="110">
        <v>0</v>
      </c>
      <c r="D320" s="110">
        <v>0</v>
      </c>
      <c r="E320" s="110">
        <v>0</v>
      </c>
      <c r="F320" s="110">
        <v>0</v>
      </c>
      <c r="G320" s="110">
        <v>0</v>
      </c>
      <c r="H320" s="110">
        <v>0</v>
      </c>
      <c r="I320" s="110">
        <v>0</v>
      </c>
      <c r="J320" s="110">
        <v>0</v>
      </c>
      <c r="K320" s="110">
        <v>0</v>
      </c>
      <c r="L320" s="110">
        <v>0</v>
      </c>
      <c r="M320" s="110">
        <v>0</v>
      </c>
    </row>
    <row r="321" spans="1:13" ht="12.75">
      <c r="A321" s="109" t="s">
        <v>1129</v>
      </c>
      <c r="B321" s="110">
        <v>0</v>
      </c>
      <c r="C321" s="110">
        <v>0</v>
      </c>
      <c r="D321" s="110">
        <v>0</v>
      </c>
      <c r="E321" s="110">
        <v>0</v>
      </c>
      <c r="F321" s="110">
        <v>0</v>
      </c>
      <c r="G321" s="110">
        <v>0</v>
      </c>
      <c r="H321" s="110">
        <v>0</v>
      </c>
      <c r="I321" s="110">
        <v>0</v>
      </c>
      <c r="J321" s="110">
        <v>0</v>
      </c>
      <c r="K321" s="110">
        <v>0</v>
      </c>
      <c r="L321" s="110">
        <v>0</v>
      </c>
      <c r="M321" s="110">
        <v>0</v>
      </c>
    </row>
    <row r="322" spans="1:13" ht="12.75">
      <c r="A322" s="109" t="s">
        <v>1130</v>
      </c>
      <c r="B322" s="110">
        <v>0</v>
      </c>
      <c r="C322" s="110">
        <v>0</v>
      </c>
      <c r="D322" s="110">
        <v>0</v>
      </c>
      <c r="E322" s="110">
        <v>0</v>
      </c>
      <c r="F322" s="110">
        <v>0</v>
      </c>
      <c r="G322" s="110">
        <v>0</v>
      </c>
      <c r="H322" s="110">
        <v>0</v>
      </c>
      <c r="I322" s="110">
        <v>0</v>
      </c>
      <c r="J322" s="110">
        <v>0</v>
      </c>
      <c r="K322" s="110">
        <v>0</v>
      </c>
      <c r="L322" s="110">
        <v>0</v>
      </c>
      <c r="M322" s="110">
        <v>0</v>
      </c>
    </row>
    <row r="323" spans="1:13" ht="12.75">
      <c r="A323" s="109" t="s">
        <v>1131</v>
      </c>
      <c r="B323" s="110">
        <v>0</v>
      </c>
      <c r="C323" s="110">
        <v>0</v>
      </c>
      <c r="D323" s="110">
        <v>0</v>
      </c>
      <c r="E323" s="110">
        <v>0</v>
      </c>
      <c r="F323" s="110">
        <v>0</v>
      </c>
      <c r="G323" s="110">
        <v>0</v>
      </c>
      <c r="H323" s="110">
        <v>0</v>
      </c>
      <c r="I323" s="110">
        <v>0</v>
      </c>
      <c r="J323" s="110">
        <v>0</v>
      </c>
      <c r="K323" s="110">
        <v>0</v>
      </c>
      <c r="L323" s="110">
        <v>0</v>
      </c>
      <c r="M323" s="110">
        <v>0</v>
      </c>
    </row>
    <row r="324" spans="1:13" ht="12.75">
      <c r="A324" s="109" t="s">
        <v>1132</v>
      </c>
      <c r="B324" s="110">
        <v>0</v>
      </c>
      <c r="C324" s="110">
        <v>0</v>
      </c>
      <c r="D324" s="110">
        <v>0</v>
      </c>
      <c r="E324" s="110">
        <v>0</v>
      </c>
      <c r="F324" s="110">
        <v>0</v>
      </c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  <c r="M324" s="110">
        <v>0</v>
      </c>
    </row>
    <row r="325" spans="1:13" ht="12.75">
      <c r="A325" s="109" t="s">
        <v>1133</v>
      </c>
      <c r="B325" s="110">
        <v>0</v>
      </c>
      <c r="C325" s="110">
        <v>0</v>
      </c>
      <c r="D325" s="110">
        <v>0</v>
      </c>
      <c r="E325" s="110">
        <v>0</v>
      </c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  <c r="M325" s="110">
        <v>0</v>
      </c>
    </row>
    <row r="326" spans="1:13" ht="12.75">
      <c r="A326" s="109" t="s">
        <v>1134</v>
      </c>
      <c r="B326" s="110">
        <v>0</v>
      </c>
      <c r="C326" s="110">
        <v>0</v>
      </c>
      <c r="D326" s="110">
        <v>0</v>
      </c>
      <c r="E326" s="110">
        <v>0</v>
      </c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  <c r="M326" s="110">
        <v>0</v>
      </c>
    </row>
    <row r="327" spans="1:13" ht="12.75">
      <c r="A327" s="109" t="s">
        <v>1135</v>
      </c>
      <c r="B327" s="110">
        <v>0</v>
      </c>
      <c r="C327" s="110">
        <v>0</v>
      </c>
      <c r="D327" s="110">
        <v>0</v>
      </c>
      <c r="E327" s="110">
        <v>0</v>
      </c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  <c r="M327" s="110">
        <v>0</v>
      </c>
    </row>
    <row r="328" spans="1:13" ht="12.75">
      <c r="A328" s="109" t="s">
        <v>1136</v>
      </c>
      <c r="B328" s="110">
        <v>0</v>
      </c>
      <c r="C328" s="110">
        <v>0</v>
      </c>
      <c r="D328" s="110">
        <v>0</v>
      </c>
      <c r="E328" s="110">
        <v>0</v>
      </c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  <c r="M328" s="110">
        <v>0</v>
      </c>
    </row>
    <row r="329" spans="1:13" ht="12.75">
      <c r="A329" s="109" t="s">
        <v>1137</v>
      </c>
      <c r="B329" s="110">
        <v>0</v>
      </c>
      <c r="C329" s="110">
        <v>0</v>
      </c>
      <c r="D329" s="110">
        <v>0</v>
      </c>
      <c r="E329" s="110">
        <v>0</v>
      </c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0</v>
      </c>
      <c r="L329" s="110">
        <v>0</v>
      </c>
      <c r="M329" s="110">
        <v>0</v>
      </c>
    </row>
    <row r="330" spans="1:13" ht="12.75">
      <c r="A330" s="109" t="s">
        <v>1138</v>
      </c>
      <c r="B330" s="110">
        <v>0</v>
      </c>
      <c r="C330" s="110">
        <v>0</v>
      </c>
      <c r="D330" s="110">
        <v>0</v>
      </c>
      <c r="E330" s="110">
        <v>0</v>
      </c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  <c r="M330" s="110">
        <v>0</v>
      </c>
    </row>
    <row r="331" spans="1:13" ht="12.75">
      <c r="A331" s="109" t="s">
        <v>1139</v>
      </c>
      <c r="B331" s="110">
        <v>0</v>
      </c>
      <c r="C331" s="110">
        <v>0</v>
      </c>
      <c r="D331" s="110">
        <v>0</v>
      </c>
      <c r="E331" s="110">
        <v>0</v>
      </c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0</v>
      </c>
      <c r="L331" s="110">
        <v>0</v>
      </c>
      <c r="M331" s="110">
        <v>0</v>
      </c>
    </row>
    <row r="332" spans="1:13" ht="12.75">
      <c r="A332" s="109" t="s">
        <v>1140</v>
      </c>
      <c r="B332" s="110">
        <v>0</v>
      </c>
      <c r="C332" s="110">
        <v>0</v>
      </c>
      <c r="D332" s="110">
        <v>0</v>
      </c>
      <c r="E332" s="110">
        <v>0</v>
      </c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  <c r="M332" s="110">
        <v>0</v>
      </c>
    </row>
    <row r="333" spans="1:13" ht="12.75">
      <c r="A333" s="109" t="s">
        <v>1141</v>
      </c>
      <c r="B333" s="110">
        <v>0</v>
      </c>
      <c r="C333" s="110">
        <v>0</v>
      </c>
      <c r="D333" s="110">
        <v>0</v>
      </c>
      <c r="E333" s="110">
        <v>0</v>
      </c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  <c r="M333" s="110">
        <v>0</v>
      </c>
    </row>
    <row r="334" spans="1:13" ht="12.75">
      <c r="A334" s="109" t="s">
        <v>1142</v>
      </c>
      <c r="B334" s="110">
        <v>0</v>
      </c>
      <c r="C334" s="110">
        <v>0</v>
      </c>
      <c r="D334" s="110">
        <v>0</v>
      </c>
      <c r="E334" s="110">
        <v>0</v>
      </c>
      <c r="F334" s="110">
        <v>0</v>
      </c>
      <c r="G334" s="110">
        <v>0</v>
      </c>
      <c r="H334" s="110">
        <v>0</v>
      </c>
      <c r="I334" s="110">
        <v>0</v>
      </c>
      <c r="J334" s="110">
        <v>0</v>
      </c>
      <c r="K334" s="110">
        <v>0</v>
      </c>
      <c r="L334" s="110">
        <v>0</v>
      </c>
      <c r="M334" s="110">
        <v>0</v>
      </c>
    </row>
    <row r="335" spans="1:13" ht="12.75">
      <c r="A335" s="109" t="s">
        <v>1143</v>
      </c>
      <c r="B335" s="110">
        <v>0</v>
      </c>
      <c r="C335" s="110">
        <v>0</v>
      </c>
      <c r="D335" s="110">
        <v>0</v>
      </c>
      <c r="E335" s="110">
        <v>0</v>
      </c>
      <c r="F335" s="110">
        <v>0</v>
      </c>
      <c r="G335" s="110">
        <v>0</v>
      </c>
      <c r="H335" s="110">
        <v>0</v>
      </c>
      <c r="I335" s="110">
        <v>0</v>
      </c>
      <c r="J335" s="110">
        <v>0</v>
      </c>
      <c r="K335" s="110">
        <v>0</v>
      </c>
      <c r="L335" s="110">
        <v>0</v>
      </c>
      <c r="M335" s="110">
        <v>0</v>
      </c>
    </row>
    <row r="336" spans="1:13" ht="12.75">
      <c r="A336" s="109" t="s">
        <v>1144</v>
      </c>
      <c r="B336" s="110">
        <v>0</v>
      </c>
      <c r="C336" s="110">
        <v>0</v>
      </c>
      <c r="D336" s="110">
        <v>0</v>
      </c>
      <c r="E336" s="110">
        <v>0</v>
      </c>
      <c r="F336" s="110">
        <v>0</v>
      </c>
      <c r="G336" s="110">
        <v>0</v>
      </c>
      <c r="H336" s="110">
        <v>0</v>
      </c>
      <c r="I336" s="110">
        <v>0</v>
      </c>
      <c r="J336" s="110">
        <v>0</v>
      </c>
      <c r="K336" s="110">
        <v>0</v>
      </c>
      <c r="L336" s="110">
        <v>0</v>
      </c>
      <c r="M336" s="110">
        <v>0</v>
      </c>
    </row>
    <row r="337" spans="1:13" ht="12.75">
      <c r="A337" s="109" t="s">
        <v>1145</v>
      </c>
      <c r="B337" s="110">
        <v>0</v>
      </c>
      <c r="C337" s="110">
        <v>0</v>
      </c>
      <c r="D337" s="110">
        <v>0</v>
      </c>
      <c r="E337" s="110">
        <v>0</v>
      </c>
      <c r="F337" s="110">
        <v>0</v>
      </c>
      <c r="G337" s="110">
        <v>0</v>
      </c>
      <c r="H337" s="110">
        <v>0</v>
      </c>
      <c r="I337" s="110">
        <v>0</v>
      </c>
      <c r="J337" s="110">
        <v>0</v>
      </c>
      <c r="K337" s="110">
        <v>0</v>
      </c>
      <c r="L337" s="110">
        <v>0</v>
      </c>
      <c r="M337" s="110">
        <v>0</v>
      </c>
    </row>
    <row r="338" spans="1:13" ht="12.75">
      <c r="A338" s="109" t="s">
        <v>1146</v>
      </c>
      <c r="B338" s="110">
        <v>0</v>
      </c>
      <c r="C338" s="110">
        <v>0</v>
      </c>
      <c r="D338" s="110">
        <v>0</v>
      </c>
      <c r="E338" s="110">
        <v>0</v>
      </c>
      <c r="F338" s="110">
        <v>0</v>
      </c>
      <c r="G338" s="110">
        <v>0</v>
      </c>
      <c r="H338" s="110">
        <v>0</v>
      </c>
      <c r="I338" s="110">
        <v>0</v>
      </c>
      <c r="J338" s="110">
        <v>0</v>
      </c>
      <c r="K338" s="110">
        <v>0</v>
      </c>
      <c r="L338" s="110">
        <v>0</v>
      </c>
      <c r="M338" s="110">
        <v>0</v>
      </c>
    </row>
    <row r="339" spans="1:13" ht="12.75">
      <c r="A339" s="109" t="s">
        <v>1147</v>
      </c>
      <c r="B339" s="110">
        <v>793397</v>
      </c>
      <c r="C339" s="110">
        <v>0</v>
      </c>
      <c r="D339" s="110">
        <v>0</v>
      </c>
      <c r="E339" s="110">
        <v>0</v>
      </c>
      <c r="F339" s="110">
        <v>0</v>
      </c>
      <c r="G339" s="110">
        <v>0</v>
      </c>
      <c r="H339" s="110">
        <v>0</v>
      </c>
      <c r="I339" s="110">
        <v>0</v>
      </c>
      <c r="J339" s="110">
        <v>0</v>
      </c>
      <c r="K339" s="110">
        <v>0</v>
      </c>
      <c r="L339" s="110">
        <v>0</v>
      </c>
      <c r="M339" s="110">
        <v>0</v>
      </c>
    </row>
    <row r="340" spans="1:13" ht="12.75">
      <c r="A340" s="109" t="s">
        <v>1148</v>
      </c>
      <c r="B340" s="110">
        <v>0</v>
      </c>
      <c r="C340" s="110">
        <v>40473</v>
      </c>
      <c r="D340" s="110">
        <v>0</v>
      </c>
      <c r="E340" s="110">
        <v>0</v>
      </c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  <c r="M340" s="110">
        <v>0</v>
      </c>
    </row>
    <row r="341" spans="1:13" ht="12.75">
      <c r="A341" s="109" t="s">
        <v>1149</v>
      </c>
      <c r="B341" s="110">
        <v>0</v>
      </c>
      <c r="C341" s="110">
        <v>0</v>
      </c>
      <c r="D341" s="110">
        <v>0</v>
      </c>
      <c r="E341" s="110">
        <v>0</v>
      </c>
      <c r="F341" s="110">
        <v>0</v>
      </c>
      <c r="G341" s="110">
        <v>0</v>
      </c>
      <c r="H341" s="110">
        <v>0</v>
      </c>
      <c r="I341" s="110">
        <v>0</v>
      </c>
      <c r="J341" s="110">
        <v>0</v>
      </c>
      <c r="K341" s="110">
        <v>0</v>
      </c>
      <c r="L341" s="110">
        <v>0</v>
      </c>
      <c r="M341" s="110">
        <v>0</v>
      </c>
    </row>
    <row r="342" spans="1:13" ht="12.75">
      <c r="A342" s="109" t="s">
        <v>1150</v>
      </c>
      <c r="B342" s="110">
        <v>0</v>
      </c>
      <c r="C342" s="110">
        <v>0</v>
      </c>
      <c r="D342" s="110">
        <v>0</v>
      </c>
      <c r="E342" s="110">
        <v>0</v>
      </c>
      <c r="F342" s="110">
        <v>0</v>
      </c>
      <c r="G342" s="110">
        <v>0</v>
      </c>
      <c r="H342" s="110">
        <v>0</v>
      </c>
      <c r="I342" s="110">
        <v>0</v>
      </c>
      <c r="J342" s="110">
        <v>0</v>
      </c>
      <c r="K342" s="110">
        <v>0</v>
      </c>
      <c r="L342" s="110">
        <v>0</v>
      </c>
      <c r="M342" s="110">
        <v>0</v>
      </c>
    </row>
    <row r="343" spans="1:13" ht="12.75">
      <c r="A343" s="109" t="s">
        <v>1151</v>
      </c>
      <c r="B343" s="110">
        <v>0</v>
      </c>
      <c r="C343" s="110">
        <v>0</v>
      </c>
      <c r="D343" s="110">
        <v>0</v>
      </c>
      <c r="E343" s="110">
        <v>0</v>
      </c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  <c r="M343" s="110">
        <v>0</v>
      </c>
    </row>
    <row r="344" spans="1:13" ht="12.75">
      <c r="A344" s="109" t="s">
        <v>1152</v>
      </c>
      <c r="B344" s="110">
        <v>0</v>
      </c>
      <c r="C344" s="110">
        <v>0</v>
      </c>
      <c r="D344" s="110">
        <v>0</v>
      </c>
      <c r="E344" s="110">
        <v>0</v>
      </c>
      <c r="F344" s="110">
        <v>0</v>
      </c>
      <c r="G344" s="110">
        <v>0</v>
      </c>
      <c r="H344" s="110">
        <v>0</v>
      </c>
      <c r="I344" s="110">
        <v>0</v>
      </c>
      <c r="J344" s="110">
        <v>0</v>
      </c>
      <c r="K344" s="110">
        <v>0</v>
      </c>
      <c r="L344" s="110">
        <v>0</v>
      </c>
      <c r="M344" s="110">
        <v>0</v>
      </c>
    </row>
    <row r="345" spans="1:13" ht="12.75">
      <c r="A345" s="109" t="s">
        <v>1153</v>
      </c>
      <c r="B345" s="110">
        <v>0</v>
      </c>
      <c r="C345" s="110">
        <v>0</v>
      </c>
      <c r="D345" s="110">
        <v>0</v>
      </c>
      <c r="E345" s="110">
        <v>0</v>
      </c>
      <c r="F345" s="110">
        <v>0</v>
      </c>
      <c r="G345" s="110">
        <v>0</v>
      </c>
      <c r="H345" s="110">
        <v>0</v>
      </c>
      <c r="I345" s="110">
        <v>0</v>
      </c>
      <c r="J345" s="110">
        <v>0</v>
      </c>
      <c r="K345" s="110">
        <v>0</v>
      </c>
      <c r="L345" s="110">
        <v>0</v>
      </c>
      <c r="M345" s="110">
        <v>0</v>
      </c>
    </row>
    <row r="346" spans="1:13" ht="12.75">
      <c r="A346" s="109" t="s">
        <v>1154</v>
      </c>
      <c r="B346" s="110">
        <v>0</v>
      </c>
      <c r="C346" s="110">
        <v>0</v>
      </c>
      <c r="D346" s="110">
        <v>0</v>
      </c>
      <c r="E346" s="110">
        <v>0</v>
      </c>
      <c r="F346" s="110">
        <v>0</v>
      </c>
      <c r="G346" s="110">
        <v>0</v>
      </c>
      <c r="H346" s="110">
        <v>0</v>
      </c>
      <c r="I346" s="110">
        <v>0</v>
      </c>
      <c r="J346" s="110">
        <v>0</v>
      </c>
      <c r="K346" s="110">
        <v>0</v>
      </c>
      <c r="L346" s="110">
        <v>0</v>
      </c>
      <c r="M346" s="110">
        <v>0</v>
      </c>
    </row>
    <row r="347" spans="1:13" ht="12.75">
      <c r="A347" s="109" t="s">
        <v>1155</v>
      </c>
      <c r="B347" s="110">
        <v>0</v>
      </c>
      <c r="C347" s="110">
        <v>0</v>
      </c>
      <c r="D347" s="110">
        <v>0</v>
      </c>
      <c r="E347" s="110">
        <v>0</v>
      </c>
      <c r="F347" s="110">
        <v>0</v>
      </c>
      <c r="G347" s="110">
        <v>0</v>
      </c>
      <c r="H347" s="110">
        <v>0</v>
      </c>
      <c r="I347" s="110">
        <v>0</v>
      </c>
      <c r="J347" s="110">
        <v>0</v>
      </c>
      <c r="K347" s="110">
        <v>0</v>
      </c>
      <c r="L347" s="110">
        <v>0</v>
      </c>
      <c r="M347" s="110">
        <v>0</v>
      </c>
    </row>
    <row r="348" spans="1:13" ht="12.75">
      <c r="A348" s="109" t="s">
        <v>1156</v>
      </c>
      <c r="B348" s="110">
        <v>0</v>
      </c>
      <c r="C348" s="110">
        <v>0</v>
      </c>
      <c r="D348" s="110">
        <v>0</v>
      </c>
      <c r="E348" s="110">
        <v>0</v>
      </c>
      <c r="F348" s="110">
        <v>0</v>
      </c>
      <c r="G348" s="110">
        <v>0</v>
      </c>
      <c r="H348" s="110">
        <v>0</v>
      </c>
      <c r="I348" s="110">
        <v>0</v>
      </c>
      <c r="J348" s="110">
        <v>0</v>
      </c>
      <c r="K348" s="110">
        <v>0</v>
      </c>
      <c r="L348" s="110">
        <v>0</v>
      </c>
      <c r="M348" s="110">
        <v>0</v>
      </c>
    </row>
    <row r="349" spans="1:13" ht="12.75">
      <c r="A349" s="109" t="s">
        <v>1157</v>
      </c>
      <c r="B349" s="110">
        <v>0</v>
      </c>
      <c r="C349" s="110">
        <v>0</v>
      </c>
      <c r="D349" s="110">
        <v>0</v>
      </c>
      <c r="E349" s="110">
        <v>0</v>
      </c>
      <c r="F349" s="110">
        <v>0</v>
      </c>
      <c r="G349" s="110">
        <v>0</v>
      </c>
      <c r="H349" s="110">
        <v>0</v>
      </c>
      <c r="I349" s="110">
        <v>0</v>
      </c>
      <c r="J349" s="110">
        <v>0</v>
      </c>
      <c r="K349" s="110">
        <v>0</v>
      </c>
      <c r="L349" s="110">
        <v>0</v>
      </c>
      <c r="M349" s="110">
        <v>0</v>
      </c>
    </row>
    <row r="350" spans="1:13" ht="12.75">
      <c r="A350" s="109" t="s">
        <v>1158</v>
      </c>
      <c r="B350" s="110">
        <v>0</v>
      </c>
      <c r="C350" s="110">
        <v>0</v>
      </c>
      <c r="D350" s="110">
        <v>0</v>
      </c>
      <c r="E350" s="110">
        <v>0</v>
      </c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  <c r="M350" s="110">
        <v>0</v>
      </c>
    </row>
    <row r="351" spans="1:13" ht="12.75">
      <c r="A351" s="109" t="s">
        <v>1159</v>
      </c>
      <c r="B351" s="110">
        <v>0</v>
      </c>
      <c r="C351" s="110">
        <v>0</v>
      </c>
      <c r="D351" s="110">
        <v>0</v>
      </c>
      <c r="E351" s="110">
        <v>0</v>
      </c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  <c r="M351" s="110">
        <v>0</v>
      </c>
    </row>
    <row r="352" spans="1:13" ht="12.75">
      <c r="A352" s="109" t="s">
        <v>1160</v>
      </c>
      <c r="B352" s="110">
        <v>0</v>
      </c>
      <c r="C352" s="110">
        <v>0</v>
      </c>
      <c r="D352" s="110">
        <v>0</v>
      </c>
      <c r="E352" s="110">
        <v>0</v>
      </c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  <c r="M352" s="110">
        <v>0</v>
      </c>
    </row>
    <row r="353" spans="1:13" ht="12.75">
      <c r="A353" s="109" t="s">
        <v>1161</v>
      </c>
      <c r="B353" s="110">
        <v>0</v>
      </c>
      <c r="C353" s="110">
        <v>0</v>
      </c>
      <c r="D353" s="110">
        <v>0</v>
      </c>
      <c r="E353" s="110">
        <v>0</v>
      </c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  <c r="M353" s="110">
        <v>0</v>
      </c>
    </row>
    <row r="354" spans="1:13" ht="12.75">
      <c r="A354" s="109" t="s">
        <v>1162</v>
      </c>
      <c r="B354" s="110">
        <v>0</v>
      </c>
      <c r="C354" s="110">
        <v>0</v>
      </c>
      <c r="D354" s="110">
        <v>0</v>
      </c>
      <c r="E354" s="110">
        <v>0</v>
      </c>
      <c r="F354" s="110">
        <v>0</v>
      </c>
      <c r="G354" s="110">
        <v>0</v>
      </c>
      <c r="H354" s="110">
        <v>0</v>
      </c>
      <c r="I354" s="110">
        <v>0</v>
      </c>
      <c r="J354" s="110">
        <v>0</v>
      </c>
      <c r="K354" s="110">
        <v>0</v>
      </c>
      <c r="L354" s="110">
        <v>0</v>
      </c>
      <c r="M354" s="110">
        <v>0</v>
      </c>
    </row>
    <row r="355" spans="1:13" ht="12.75">
      <c r="A355" s="109" t="s">
        <v>1163</v>
      </c>
      <c r="B355" s="110">
        <v>0</v>
      </c>
      <c r="C355" s="110">
        <v>0</v>
      </c>
      <c r="D355" s="110">
        <v>0</v>
      </c>
      <c r="E355" s="110">
        <v>0</v>
      </c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  <c r="M355" s="110">
        <v>0</v>
      </c>
    </row>
    <row r="356" spans="1:13" ht="12.75">
      <c r="A356" s="109" t="s">
        <v>1164</v>
      </c>
      <c r="B356" s="110">
        <v>0</v>
      </c>
      <c r="C356" s="110">
        <v>0</v>
      </c>
      <c r="D356" s="110">
        <v>0</v>
      </c>
      <c r="E356" s="110">
        <v>0</v>
      </c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  <c r="M356" s="110">
        <v>0</v>
      </c>
    </row>
    <row r="357" spans="1:13" ht="12.75">
      <c r="A357" s="109" t="s">
        <v>1165</v>
      </c>
      <c r="B357" s="110">
        <v>0</v>
      </c>
      <c r="C357" s="110">
        <v>0</v>
      </c>
      <c r="D357" s="110">
        <v>0</v>
      </c>
      <c r="E357" s="110">
        <v>0</v>
      </c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  <c r="M357" s="110">
        <v>0</v>
      </c>
    </row>
    <row r="358" spans="1:13" ht="12.75">
      <c r="A358" s="109" t="s">
        <v>1166</v>
      </c>
      <c r="B358" s="110">
        <v>0</v>
      </c>
      <c r="C358" s="110">
        <v>0</v>
      </c>
      <c r="D358" s="110">
        <v>0</v>
      </c>
      <c r="E358" s="110">
        <v>0</v>
      </c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  <c r="M358" s="110">
        <v>0</v>
      </c>
    </row>
    <row r="359" spans="1:13" ht="12.75">
      <c r="A359" s="109" t="s">
        <v>1167</v>
      </c>
      <c r="B359" s="110">
        <v>0</v>
      </c>
      <c r="C359" s="110">
        <v>0</v>
      </c>
      <c r="D359" s="110">
        <v>0</v>
      </c>
      <c r="E359" s="110">
        <v>0</v>
      </c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  <c r="M359" s="110">
        <v>0</v>
      </c>
    </row>
    <row r="360" spans="1:13" ht="12.75">
      <c r="A360" s="109" t="s">
        <v>1168</v>
      </c>
      <c r="B360" s="110">
        <v>0</v>
      </c>
      <c r="C360" s="110">
        <v>0</v>
      </c>
      <c r="D360" s="110">
        <v>0</v>
      </c>
      <c r="E360" s="110">
        <v>0</v>
      </c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  <c r="M360" s="110">
        <v>0</v>
      </c>
    </row>
    <row r="361" spans="1:13" ht="12.75">
      <c r="A361" s="109" t="s">
        <v>1169</v>
      </c>
      <c r="B361" s="110">
        <v>0</v>
      </c>
      <c r="C361" s="110">
        <v>0</v>
      </c>
      <c r="D361" s="110">
        <v>0</v>
      </c>
      <c r="E361" s="110">
        <v>0</v>
      </c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  <c r="M361" s="110">
        <v>0</v>
      </c>
    </row>
    <row r="362" spans="1:13" ht="12.75">
      <c r="A362" s="109" t="s">
        <v>1170</v>
      </c>
      <c r="B362" s="110">
        <v>0</v>
      </c>
      <c r="C362" s="110">
        <v>0</v>
      </c>
      <c r="D362" s="110">
        <v>0</v>
      </c>
      <c r="E362" s="110">
        <v>0</v>
      </c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  <c r="M362" s="110">
        <v>0</v>
      </c>
    </row>
    <row r="363" spans="1:13" ht="12.75">
      <c r="A363" s="109" t="s">
        <v>1171</v>
      </c>
      <c r="B363" s="110">
        <v>0</v>
      </c>
      <c r="C363" s="110">
        <v>0</v>
      </c>
      <c r="D363" s="110">
        <v>0</v>
      </c>
      <c r="E363" s="110">
        <v>0</v>
      </c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  <c r="M363" s="110">
        <v>0</v>
      </c>
    </row>
    <row r="364" spans="1:13" ht="12.75">
      <c r="A364" s="109" t="s">
        <v>1172</v>
      </c>
      <c r="B364" s="110">
        <v>0</v>
      </c>
      <c r="C364" s="110">
        <v>0</v>
      </c>
      <c r="D364" s="110">
        <v>0</v>
      </c>
      <c r="E364" s="110">
        <v>0</v>
      </c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  <c r="M364" s="110">
        <v>0</v>
      </c>
    </row>
    <row r="365" spans="1:13" ht="12.75">
      <c r="A365" s="109" t="s">
        <v>1173</v>
      </c>
      <c r="B365" s="110">
        <v>0</v>
      </c>
      <c r="C365" s="110">
        <v>0</v>
      </c>
      <c r="D365" s="110">
        <v>0</v>
      </c>
      <c r="E365" s="110">
        <v>0</v>
      </c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  <c r="M365" s="110">
        <v>0</v>
      </c>
    </row>
    <row r="366" spans="1:13" ht="12.75">
      <c r="A366" s="109" t="s">
        <v>1174</v>
      </c>
      <c r="B366" s="110">
        <v>0</v>
      </c>
      <c r="C366" s="110">
        <v>0</v>
      </c>
      <c r="D366" s="110">
        <v>0</v>
      </c>
      <c r="E366" s="110">
        <v>0</v>
      </c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  <c r="M366" s="110">
        <v>0</v>
      </c>
    </row>
    <row r="367" spans="1:13" ht="12.75">
      <c r="A367" s="109" t="s">
        <v>1175</v>
      </c>
      <c r="B367" s="110">
        <v>0</v>
      </c>
      <c r="C367" s="110">
        <v>0</v>
      </c>
      <c r="D367" s="110">
        <v>0</v>
      </c>
      <c r="E367" s="110">
        <v>0</v>
      </c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  <c r="M367" s="110">
        <v>0</v>
      </c>
    </row>
    <row r="368" spans="1:13" ht="12.75">
      <c r="A368" s="109" t="s">
        <v>1176</v>
      </c>
      <c r="B368" s="110">
        <v>0</v>
      </c>
      <c r="C368" s="110">
        <v>0</v>
      </c>
      <c r="D368" s="110">
        <v>0</v>
      </c>
      <c r="E368" s="110">
        <v>0</v>
      </c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  <c r="M368" s="110">
        <v>0</v>
      </c>
    </row>
    <row r="369" spans="1:13" ht="12.75">
      <c r="A369" s="109" t="s">
        <v>1177</v>
      </c>
      <c r="B369" s="110">
        <v>0</v>
      </c>
      <c r="C369" s="110">
        <v>0</v>
      </c>
      <c r="D369" s="110">
        <v>0</v>
      </c>
      <c r="E369" s="110">
        <v>0</v>
      </c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  <c r="M369" s="110">
        <v>0</v>
      </c>
    </row>
    <row r="370" spans="1:13" ht="12.75">
      <c r="A370" s="109" t="s">
        <v>1178</v>
      </c>
      <c r="B370" s="110">
        <v>0</v>
      </c>
      <c r="C370" s="110">
        <v>0</v>
      </c>
      <c r="D370" s="110">
        <v>0</v>
      </c>
      <c r="E370" s="110">
        <v>0</v>
      </c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  <c r="M370" s="110">
        <v>0</v>
      </c>
    </row>
    <row r="371" spans="1:13" ht="12.75">
      <c r="A371" s="109" t="s">
        <v>1179</v>
      </c>
      <c r="B371" s="110">
        <v>0</v>
      </c>
      <c r="C371" s="110">
        <v>0</v>
      </c>
      <c r="D371" s="110">
        <v>0</v>
      </c>
      <c r="E371" s="110">
        <v>0</v>
      </c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  <c r="M371" s="110">
        <v>0</v>
      </c>
    </row>
    <row r="372" spans="1:13" ht="12.75">
      <c r="A372" s="109" t="s">
        <v>702</v>
      </c>
      <c r="B372" s="110">
        <v>0</v>
      </c>
      <c r="C372" s="110">
        <v>0</v>
      </c>
      <c r="D372" s="110">
        <v>0</v>
      </c>
      <c r="E372" s="110">
        <v>0</v>
      </c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  <c r="M372" s="110">
        <v>0</v>
      </c>
    </row>
    <row r="373" spans="1:13" ht="12.75">
      <c r="A373" s="109" t="s">
        <v>707</v>
      </c>
      <c r="B373" s="110">
        <v>0</v>
      </c>
      <c r="C373" s="110">
        <v>0</v>
      </c>
      <c r="D373" s="110">
        <v>0</v>
      </c>
      <c r="E373" s="110">
        <v>0</v>
      </c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  <c r="M373" s="110">
        <v>0</v>
      </c>
    </row>
    <row r="374" spans="1:13" ht="12.75">
      <c r="A374" s="109" t="s">
        <v>713</v>
      </c>
      <c r="B374" s="110">
        <v>0</v>
      </c>
      <c r="C374" s="110">
        <v>0</v>
      </c>
      <c r="D374" s="110">
        <v>0</v>
      </c>
      <c r="E374" s="110">
        <v>0</v>
      </c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  <c r="M374" s="110">
        <v>0</v>
      </c>
    </row>
    <row r="375" spans="1:13" ht="12.75">
      <c r="A375" s="109" t="s">
        <v>717</v>
      </c>
      <c r="B375" s="110">
        <v>0</v>
      </c>
      <c r="C375" s="110">
        <v>0</v>
      </c>
      <c r="D375" s="110">
        <v>0</v>
      </c>
      <c r="E375" s="110">
        <v>0</v>
      </c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  <c r="M375" s="110">
        <v>0</v>
      </c>
    </row>
    <row r="376" spans="1:13" ht="12.75">
      <c r="A376" s="109" t="s">
        <v>723</v>
      </c>
      <c r="B376" s="110">
        <v>0</v>
      </c>
      <c r="C376" s="110">
        <v>0</v>
      </c>
      <c r="D376" s="110">
        <v>0</v>
      </c>
      <c r="E376" s="110">
        <v>0</v>
      </c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  <c r="M376" s="110">
        <v>0</v>
      </c>
    </row>
    <row r="377" spans="1:13" ht="12.75">
      <c r="A377" s="109" t="s">
        <v>734</v>
      </c>
      <c r="B377" s="110">
        <v>0</v>
      </c>
      <c r="C377" s="110">
        <v>0</v>
      </c>
      <c r="D377" s="110">
        <v>0</v>
      </c>
      <c r="E377" s="110">
        <v>0</v>
      </c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  <c r="M377" s="110">
        <v>0</v>
      </c>
    </row>
    <row r="378" spans="1:13" ht="12.75">
      <c r="A378" s="109" t="s">
        <v>743</v>
      </c>
      <c r="B378" s="110">
        <v>0</v>
      </c>
      <c r="C378" s="110">
        <v>0</v>
      </c>
      <c r="D378" s="110">
        <v>0</v>
      </c>
      <c r="E378" s="110">
        <v>0</v>
      </c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  <c r="M378" s="110">
        <v>0</v>
      </c>
    </row>
    <row r="379" spans="1:13" ht="12.75">
      <c r="A379" s="109" t="s">
        <v>1180</v>
      </c>
      <c r="B379" s="110">
        <v>0</v>
      </c>
      <c r="C379" s="110">
        <v>0</v>
      </c>
      <c r="D379" s="110">
        <v>0</v>
      </c>
      <c r="E379" s="110">
        <v>0</v>
      </c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  <c r="M379" s="110">
        <v>0</v>
      </c>
    </row>
    <row r="380" spans="1:13" ht="12.75">
      <c r="A380" s="109" t="s">
        <v>1181</v>
      </c>
      <c r="B380" s="110">
        <v>0</v>
      </c>
      <c r="C380" s="110">
        <v>0</v>
      </c>
      <c r="D380" s="110">
        <v>0</v>
      </c>
      <c r="E380" s="110">
        <v>0</v>
      </c>
      <c r="F380" s="110">
        <v>0</v>
      </c>
      <c r="G380" s="110">
        <v>0</v>
      </c>
      <c r="H380" s="110">
        <v>0</v>
      </c>
      <c r="I380" s="110">
        <v>0</v>
      </c>
      <c r="J380" s="110">
        <v>0</v>
      </c>
      <c r="K380" s="110">
        <v>0</v>
      </c>
      <c r="L380" s="110">
        <v>0</v>
      </c>
      <c r="M380" s="110">
        <v>0</v>
      </c>
    </row>
    <row r="381" spans="1:13" ht="12.75">
      <c r="A381" s="109" t="s">
        <v>1182</v>
      </c>
      <c r="B381" s="110">
        <v>0</v>
      </c>
      <c r="C381" s="110">
        <v>0</v>
      </c>
      <c r="D381" s="110">
        <v>0</v>
      </c>
      <c r="E381" s="110">
        <v>0</v>
      </c>
      <c r="F381" s="110">
        <v>0</v>
      </c>
      <c r="G381" s="110">
        <v>0</v>
      </c>
      <c r="H381" s="110">
        <v>0</v>
      </c>
      <c r="I381" s="110">
        <v>0</v>
      </c>
      <c r="J381" s="110">
        <v>0</v>
      </c>
      <c r="K381" s="110">
        <v>0</v>
      </c>
      <c r="L381" s="110">
        <v>0</v>
      </c>
      <c r="M381" s="110">
        <v>0</v>
      </c>
    </row>
    <row r="382" spans="1:13" ht="12.75">
      <c r="A382" s="109" t="s">
        <v>746</v>
      </c>
      <c r="B382" s="110">
        <v>0</v>
      </c>
      <c r="C382" s="110">
        <v>0</v>
      </c>
      <c r="D382" s="110">
        <v>0</v>
      </c>
      <c r="E382" s="110">
        <v>0</v>
      </c>
      <c r="F382" s="110">
        <v>0</v>
      </c>
      <c r="G382" s="110">
        <v>0</v>
      </c>
      <c r="H382" s="110">
        <v>0</v>
      </c>
      <c r="I382" s="110">
        <v>0</v>
      </c>
      <c r="J382" s="110">
        <v>0</v>
      </c>
      <c r="K382" s="110">
        <v>0</v>
      </c>
      <c r="L382" s="110">
        <v>0</v>
      </c>
      <c r="M382" s="110">
        <v>0</v>
      </c>
    </row>
    <row r="383" spans="1:13" ht="12.75">
      <c r="A383" s="109" t="s">
        <v>751</v>
      </c>
      <c r="B383" s="110">
        <v>0</v>
      </c>
      <c r="C383" s="110">
        <v>0</v>
      </c>
      <c r="D383" s="110">
        <v>0</v>
      </c>
      <c r="E383" s="110">
        <v>0</v>
      </c>
      <c r="F383" s="110">
        <v>0</v>
      </c>
      <c r="G383" s="110">
        <v>0</v>
      </c>
      <c r="H383" s="110">
        <v>0</v>
      </c>
      <c r="I383" s="110">
        <v>0</v>
      </c>
      <c r="J383" s="110">
        <v>0</v>
      </c>
      <c r="K383" s="110">
        <v>0</v>
      </c>
      <c r="L383" s="110">
        <v>0</v>
      </c>
      <c r="M383" s="110">
        <v>0</v>
      </c>
    </row>
    <row r="384" spans="1:13" ht="12.75">
      <c r="A384" s="109" t="s">
        <v>755</v>
      </c>
      <c r="B384" s="110">
        <v>0</v>
      </c>
      <c r="C384" s="110">
        <v>0</v>
      </c>
      <c r="D384" s="110">
        <v>0</v>
      </c>
      <c r="E384" s="110">
        <v>0</v>
      </c>
      <c r="F384" s="110">
        <v>0</v>
      </c>
      <c r="G384" s="110">
        <v>0</v>
      </c>
      <c r="H384" s="110">
        <v>0</v>
      </c>
      <c r="I384" s="110">
        <v>0</v>
      </c>
      <c r="J384" s="110">
        <v>0</v>
      </c>
      <c r="K384" s="110">
        <v>0</v>
      </c>
      <c r="L384" s="110">
        <v>0</v>
      </c>
      <c r="M384" s="110">
        <v>0</v>
      </c>
    </row>
    <row r="385" spans="1:13" ht="12.75">
      <c r="A385" s="109" t="s">
        <v>756</v>
      </c>
      <c r="B385" s="110">
        <v>0</v>
      </c>
      <c r="C385" s="110">
        <v>0</v>
      </c>
      <c r="D385" s="110">
        <v>0</v>
      </c>
      <c r="E385" s="110">
        <v>0</v>
      </c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  <c r="M385" s="110">
        <v>0</v>
      </c>
    </row>
    <row r="386" spans="1:13" ht="12.75">
      <c r="A386" s="109" t="s">
        <v>757</v>
      </c>
      <c r="B386" s="110">
        <v>0</v>
      </c>
      <c r="C386" s="110">
        <v>0</v>
      </c>
      <c r="D386" s="110">
        <v>0</v>
      </c>
      <c r="E386" s="110">
        <v>0</v>
      </c>
      <c r="F386" s="110">
        <v>0</v>
      </c>
      <c r="G386" s="110">
        <v>0</v>
      </c>
      <c r="H386" s="110">
        <v>0</v>
      </c>
      <c r="I386" s="110">
        <v>0</v>
      </c>
      <c r="J386" s="110">
        <v>0</v>
      </c>
      <c r="K386" s="110">
        <v>0</v>
      </c>
      <c r="L386" s="110">
        <v>0</v>
      </c>
      <c r="M386" s="110">
        <v>0</v>
      </c>
    </row>
    <row r="387" spans="1:13" ht="12.75">
      <c r="A387" s="109" t="s">
        <v>1183</v>
      </c>
      <c r="B387" s="110">
        <v>0</v>
      </c>
      <c r="C387" s="110">
        <v>0</v>
      </c>
      <c r="D387" s="110">
        <v>0</v>
      </c>
      <c r="E387" s="110">
        <v>0</v>
      </c>
      <c r="F387" s="110">
        <v>0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  <c r="M387" s="110">
        <v>0</v>
      </c>
    </row>
    <row r="388" spans="1:13" ht="12.75">
      <c r="A388" s="109" t="s">
        <v>1184</v>
      </c>
      <c r="B388" s="110">
        <v>0</v>
      </c>
      <c r="C388" s="110">
        <v>0</v>
      </c>
      <c r="D388" s="110">
        <v>0</v>
      </c>
      <c r="E388" s="110">
        <v>0</v>
      </c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  <c r="M388" s="110">
        <v>0</v>
      </c>
    </row>
    <row r="389" spans="1:13" ht="12.75">
      <c r="A389" s="109" t="s">
        <v>1185</v>
      </c>
      <c r="B389" s="110">
        <v>0</v>
      </c>
      <c r="C389" s="110">
        <v>0</v>
      </c>
      <c r="D389" s="110">
        <v>0</v>
      </c>
      <c r="E389" s="110">
        <v>0</v>
      </c>
      <c r="F389" s="110">
        <v>0</v>
      </c>
      <c r="G389" s="110">
        <v>0</v>
      </c>
      <c r="H389" s="110">
        <v>0</v>
      </c>
      <c r="I389" s="110">
        <v>0</v>
      </c>
      <c r="J389" s="110">
        <v>0</v>
      </c>
      <c r="K389" s="110">
        <v>0</v>
      </c>
      <c r="L389" s="110">
        <v>0</v>
      </c>
      <c r="M389" s="110">
        <v>0</v>
      </c>
    </row>
    <row r="390" spans="1:13" ht="12.75">
      <c r="A390" s="109" t="s">
        <v>1186</v>
      </c>
      <c r="B390" s="110">
        <v>0</v>
      </c>
      <c r="C390" s="110">
        <v>0</v>
      </c>
      <c r="D390" s="110">
        <v>0</v>
      </c>
      <c r="E390" s="110">
        <v>0</v>
      </c>
      <c r="F390" s="110">
        <v>0</v>
      </c>
      <c r="G390" s="110">
        <v>0</v>
      </c>
      <c r="H390" s="110">
        <v>0</v>
      </c>
      <c r="I390" s="110">
        <v>0</v>
      </c>
      <c r="J390" s="110">
        <v>0</v>
      </c>
      <c r="K390" s="110">
        <v>0</v>
      </c>
      <c r="L390" s="110">
        <v>0</v>
      </c>
      <c r="M390" s="110">
        <v>0</v>
      </c>
    </row>
    <row r="391" spans="1:13" ht="12.75">
      <c r="A391" s="109" t="s">
        <v>1187</v>
      </c>
      <c r="B391" s="110">
        <v>0</v>
      </c>
      <c r="C391" s="110">
        <v>0</v>
      </c>
      <c r="D391" s="110">
        <v>0</v>
      </c>
      <c r="E391" s="110">
        <v>0</v>
      </c>
      <c r="F391" s="110">
        <v>0</v>
      </c>
      <c r="G391" s="110">
        <v>0</v>
      </c>
      <c r="H391" s="110">
        <v>0</v>
      </c>
      <c r="I391" s="110">
        <v>0</v>
      </c>
      <c r="J391" s="110">
        <v>0</v>
      </c>
      <c r="K391" s="110">
        <v>0</v>
      </c>
      <c r="L391" s="110">
        <v>0</v>
      </c>
      <c r="M391" s="110">
        <v>0</v>
      </c>
    </row>
    <row r="392" spans="1:13" ht="12.75">
      <c r="A392" s="109" t="s">
        <v>763</v>
      </c>
      <c r="B392" s="110">
        <v>0</v>
      </c>
      <c r="C392" s="110">
        <v>0</v>
      </c>
      <c r="D392" s="110">
        <v>0</v>
      </c>
      <c r="E392" s="110">
        <v>0</v>
      </c>
      <c r="F392" s="110">
        <v>0</v>
      </c>
      <c r="G392" s="110">
        <v>0</v>
      </c>
      <c r="H392" s="110">
        <v>0</v>
      </c>
      <c r="I392" s="110">
        <v>0</v>
      </c>
      <c r="J392" s="110">
        <v>0</v>
      </c>
      <c r="K392" s="110">
        <v>0</v>
      </c>
      <c r="L392" s="110">
        <v>0</v>
      </c>
      <c r="M392" s="110">
        <v>0</v>
      </c>
    </row>
    <row r="393" spans="1:13" ht="12.75">
      <c r="A393" s="109" t="s">
        <v>769</v>
      </c>
      <c r="B393" s="110">
        <v>0</v>
      </c>
      <c r="C393" s="110">
        <v>0</v>
      </c>
      <c r="D393" s="110">
        <v>0</v>
      </c>
      <c r="E393" s="110">
        <v>0</v>
      </c>
      <c r="F393" s="110">
        <v>0</v>
      </c>
      <c r="G393" s="110">
        <v>0</v>
      </c>
      <c r="H393" s="110">
        <v>0</v>
      </c>
      <c r="I393" s="110">
        <v>0</v>
      </c>
      <c r="J393" s="110">
        <v>0</v>
      </c>
      <c r="K393" s="110">
        <v>0</v>
      </c>
      <c r="L393" s="110">
        <v>0</v>
      </c>
      <c r="M393" s="110">
        <v>0</v>
      </c>
    </row>
    <row r="394" spans="1:13" ht="12.75">
      <c r="A394" s="109" t="s">
        <v>773</v>
      </c>
      <c r="B394" s="110">
        <v>0</v>
      </c>
      <c r="C394" s="110">
        <v>0</v>
      </c>
      <c r="D394" s="110">
        <v>0</v>
      </c>
      <c r="E394" s="110">
        <v>0</v>
      </c>
      <c r="F394" s="110">
        <v>0</v>
      </c>
      <c r="G394" s="110">
        <v>0</v>
      </c>
      <c r="H394" s="110">
        <v>0</v>
      </c>
      <c r="I394" s="110">
        <v>0</v>
      </c>
      <c r="J394" s="110">
        <v>0</v>
      </c>
      <c r="K394" s="110">
        <v>0</v>
      </c>
      <c r="L394" s="110">
        <v>0</v>
      </c>
      <c r="M394" s="110">
        <v>0</v>
      </c>
    </row>
    <row r="395" spans="1:13" ht="12.75">
      <c r="A395" s="109" t="s">
        <v>1188</v>
      </c>
      <c r="B395" s="110">
        <v>0</v>
      </c>
      <c r="C395" s="110">
        <v>0</v>
      </c>
      <c r="D395" s="110">
        <v>0</v>
      </c>
      <c r="E395" s="110">
        <v>0</v>
      </c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  <c r="M395" s="110">
        <v>0</v>
      </c>
    </row>
    <row r="396" spans="1:13" ht="12.75">
      <c r="A396" s="109" t="s">
        <v>1189</v>
      </c>
      <c r="B396" s="110">
        <v>0</v>
      </c>
      <c r="C396" s="110">
        <v>0</v>
      </c>
      <c r="D396" s="110">
        <v>0</v>
      </c>
      <c r="E396" s="110">
        <v>0</v>
      </c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  <c r="M396" s="110">
        <v>0</v>
      </c>
    </row>
    <row r="397" spans="1:13" ht="12.75">
      <c r="A397" s="109" t="s">
        <v>1190</v>
      </c>
      <c r="B397" s="110">
        <v>0</v>
      </c>
      <c r="C397" s="110">
        <v>0</v>
      </c>
      <c r="D397" s="110">
        <v>0</v>
      </c>
      <c r="E397" s="110">
        <v>0</v>
      </c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  <c r="M397" s="110">
        <v>0</v>
      </c>
    </row>
    <row r="398" spans="1:13" ht="12.75">
      <c r="A398" s="109" t="s">
        <v>1191</v>
      </c>
      <c r="B398" s="110">
        <v>0</v>
      </c>
      <c r="C398" s="110">
        <v>0</v>
      </c>
      <c r="D398" s="110">
        <v>0</v>
      </c>
      <c r="E398" s="110">
        <v>0</v>
      </c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  <c r="M398" s="110">
        <v>0</v>
      </c>
    </row>
    <row r="399" spans="1:13" ht="12.75">
      <c r="A399" s="109" t="s">
        <v>1192</v>
      </c>
      <c r="B399" s="110">
        <v>0</v>
      </c>
      <c r="C399" s="110">
        <v>0</v>
      </c>
      <c r="D399" s="110">
        <v>0</v>
      </c>
      <c r="E399" s="110">
        <v>0</v>
      </c>
      <c r="F399" s="110">
        <v>0</v>
      </c>
      <c r="G399" s="110">
        <v>0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  <c r="M399" s="110">
        <v>0</v>
      </c>
    </row>
    <row r="400" spans="1:13" ht="12.75">
      <c r="A400" s="109" t="s">
        <v>1193</v>
      </c>
      <c r="B400" s="110">
        <v>0</v>
      </c>
      <c r="C400" s="110">
        <v>0</v>
      </c>
      <c r="D400" s="110">
        <v>0</v>
      </c>
      <c r="E400" s="110">
        <v>0</v>
      </c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  <c r="M400" s="110">
        <v>0</v>
      </c>
    </row>
    <row r="401" spans="1:13" ht="12.75">
      <c r="A401" s="109" t="s">
        <v>1194</v>
      </c>
      <c r="B401" s="110">
        <v>0</v>
      </c>
      <c r="C401" s="110">
        <v>0</v>
      </c>
      <c r="D401" s="110">
        <v>0</v>
      </c>
      <c r="E401" s="110">
        <v>0</v>
      </c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  <c r="M401" s="110">
        <v>0</v>
      </c>
    </row>
    <row r="402" spans="1:13" ht="12.75">
      <c r="A402" s="109" t="s">
        <v>1195</v>
      </c>
      <c r="B402" s="110">
        <v>0</v>
      </c>
      <c r="C402" s="110">
        <v>0</v>
      </c>
      <c r="D402" s="110">
        <v>0</v>
      </c>
      <c r="E402" s="110">
        <v>0</v>
      </c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  <c r="M402" s="110">
        <v>0</v>
      </c>
    </row>
    <row r="403" spans="1:13" ht="12.75">
      <c r="A403" s="109" t="s">
        <v>1196</v>
      </c>
      <c r="B403" s="110">
        <v>0</v>
      </c>
      <c r="C403" s="110">
        <v>0</v>
      </c>
      <c r="D403" s="110">
        <v>0</v>
      </c>
      <c r="E403" s="110">
        <v>0</v>
      </c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  <c r="M403" s="110">
        <v>0</v>
      </c>
    </row>
    <row r="404" spans="1:13" ht="12.75">
      <c r="A404" s="109" t="s">
        <v>1197</v>
      </c>
      <c r="B404" s="110">
        <v>0</v>
      </c>
      <c r="C404" s="110">
        <v>0</v>
      </c>
      <c r="D404" s="110">
        <v>0</v>
      </c>
      <c r="E404" s="110">
        <v>0</v>
      </c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  <c r="M404" s="110">
        <v>0</v>
      </c>
    </row>
    <row r="405" spans="1:13" ht="12.75">
      <c r="A405" s="109" t="s">
        <v>1198</v>
      </c>
      <c r="B405" s="110">
        <v>0</v>
      </c>
      <c r="C405" s="110">
        <v>0</v>
      </c>
      <c r="D405" s="110">
        <v>0</v>
      </c>
      <c r="E405" s="110">
        <v>0</v>
      </c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  <c r="M405" s="110">
        <v>0</v>
      </c>
    </row>
    <row r="406" spans="1:13" ht="12.75">
      <c r="A406" s="109" t="s">
        <v>1199</v>
      </c>
      <c r="B406" s="110">
        <v>0</v>
      </c>
      <c r="C406" s="110">
        <v>0</v>
      </c>
      <c r="D406" s="110">
        <v>0</v>
      </c>
      <c r="E406" s="110">
        <v>0</v>
      </c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  <c r="M406" s="110">
        <v>0</v>
      </c>
    </row>
    <row r="407" spans="1:13" ht="12.75">
      <c r="A407" s="109" t="s">
        <v>1200</v>
      </c>
      <c r="B407" s="110">
        <v>0</v>
      </c>
      <c r="C407" s="110">
        <v>0</v>
      </c>
      <c r="D407" s="110">
        <v>0</v>
      </c>
      <c r="E407" s="110">
        <v>0</v>
      </c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  <c r="M407" s="110">
        <v>0</v>
      </c>
    </row>
    <row r="408" spans="1:13" ht="12.75">
      <c r="A408" s="109" t="s">
        <v>1201</v>
      </c>
      <c r="B408" s="110">
        <v>0</v>
      </c>
      <c r="C408" s="110">
        <v>0</v>
      </c>
      <c r="D408" s="110">
        <v>0</v>
      </c>
      <c r="E408" s="110">
        <v>0</v>
      </c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  <c r="M408" s="110">
        <v>0</v>
      </c>
    </row>
    <row r="409" spans="1:13" ht="12.75">
      <c r="A409" s="109" t="s">
        <v>1202</v>
      </c>
      <c r="B409" s="110">
        <v>0</v>
      </c>
      <c r="C409" s="110">
        <v>0</v>
      </c>
      <c r="D409" s="110">
        <v>0</v>
      </c>
      <c r="E409" s="110">
        <v>0</v>
      </c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  <c r="M409" s="110">
        <v>0</v>
      </c>
    </row>
    <row r="410" spans="1:13" ht="12.75">
      <c r="A410" s="109" t="s">
        <v>1203</v>
      </c>
      <c r="B410" s="110">
        <v>0</v>
      </c>
      <c r="C410" s="110">
        <v>0</v>
      </c>
      <c r="D410" s="110">
        <v>0</v>
      </c>
      <c r="E410" s="110">
        <v>0</v>
      </c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  <c r="M410" s="110">
        <v>0</v>
      </c>
    </row>
    <row r="411" spans="1:13" ht="12.75">
      <c r="A411" s="109" t="s">
        <v>1204</v>
      </c>
      <c r="B411" s="110">
        <v>0</v>
      </c>
      <c r="C411" s="110">
        <v>0</v>
      </c>
      <c r="D411" s="110">
        <v>0</v>
      </c>
      <c r="E411" s="110">
        <v>0</v>
      </c>
      <c r="F411" s="110">
        <v>0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  <c r="M411" s="110">
        <v>0</v>
      </c>
    </row>
    <row r="412" spans="1:13" ht="12.75">
      <c r="A412" s="109" t="s">
        <v>1205</v>
      </c>
      <c r="B412" s="110">
        <v>0</v>
      </c>
      <c r="C412" s="110">
        <v>0</v>
      </c>
      <c r="D412" s="110">
        <v>0</v>
      </c>
      <c r="E412" s="110">
        <v>0</v>
      </c>
      <c r="F412" s="110">
        <v>0</v>
      </c>
      <c r="G412" s="110">
        <v>0</v>
      </c>
      <c r="H412" s="110">
        <v>0</v>
      </c>
      <c r="I412" s="110">
        <v>0</v>
      </c>
      <c r="J412" s="110">
        <v>0</v>
      </c>
      <c r="K412" s="110">
        <v>0</v>
      </c>
      <c r="L412" s="110">
        <v>0</v>
      </c>
      <c r="M412" s="110">
        <v>0</v>
      </c>
    </row>
    <row r="413" spans="1:13" ht="12.75">
      <c r="A413" s="109" t="s">
        <v>1206</v>
      </c>
      <c r="B413" s="110">
        <v>0</v>
      </c>
      <c r="C413" s="110">
        <v>0</v>
      </c>
      <c r="D413" s="110">
        <v>0</v>
      </c>
      <c r="E413" s="110">
        <v>0</v>
      </c>
      <c r="F413" s="110">
        <v>0</v>
      </c>
      <c r="G413" s="110">
        <v>0</v>
      </c>
      <c r="H413" s="110">
        <v>0</v>
      </c>
      <c r="I413" s="110">
        <v>0</v>
      </c>
      <c r="J413" s="110">
        <v>0</v>
      </c>
      <c r="K413" s="110">
        <v>0</v>
      </c>
      <c r="L413" s="110">
        <v>0</v>
      </c>
      <c r="M413" s="110">
        <v>0</v>
      </c>
    </row>
    <row r="414" spans="1:13" ht="12.75">
      <c r="A414" s="109" t="s">
        <v>1207</v>
      </c>
      <c r="B414" s="110">
        <v>0</v>
      </c>
      <c r="C414" s="110">
        <v>0</v>
      </c>
      <c r="D414" s="110">
        <v>0</v>
      </c>
      <c r="E414" s="110">
        <v>0</v>
      </c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  <c r="M414" s="110">
        <v>0</v>
      </c>
    </row>
    <row r="415" spans="1:13" ht="12.75">
      <c r="A415" s="109" t="s">
        <v>1208</v>
      </c>
      <c r="B415" s="110">
        <v>5616589</v>
      </c>
      <c r="C415" s="110">
        <v>0</v>
      </c>
      <c r="D415" s="110">
        <v>685000</v>
      </c>
      <c r="E415" s="110">
        <v>0</v>
      </c>
      <c r="F415" s="110">
        <v>1406353</v>
      </c>
      <c r="G415" s="110">
        <v>0</v>
      </c>
      <c r="H415" s="110">
        <v>4895236</v>
      </c>
      <c r="I415" s="110">
        <v>0</v>
      </c>
      <c r="J415" s="110">
        <v>4895236</v>
      </c>
      <c r="K415" s="110">
        <v>6319</v>
      </c>
      <c r="L415" s="110">
        <v>0</v>
      </c>
      <c r="M415" s="110">
        <v>0</v>
      </c>
    </row>
    <row r="416" spans="1:13" ht="12.75">
      <c r="A416" s="109" t="s">
        <v>1209</v>
      </c>
      <c r="B416" s="110">
        <v>5616589</v>
      </c>
      <c r="C416" s="110">
        <v>0</v>
      </c>
      <c r="D416" s="110">
        <v>685000</v>
      </c>
      <c r="E416" s="110">
        <v>0</v>
      </c>
      <c r="F416" s="110">
        <v>1406353</v>
      </c>
      <c r="G416" s="110">
        <v>0</v>
      </c>
      <c r="H416" s="110">
        <v>4895236</v>
      </c>
      <c r="I416" s="110">
        <v>0</v>
      </c>
      <c r="J416" s="110">
        <v>4895236</v>
      </c>
      <c r="K416" s="110">
        <v>6319</v>
      </c>
      <c r="L416" s="110">
        <v>0</v>
      </c>
      <c r="M416" s="110">
        <v>0</v>
      </c>
    </row>
    <row r="417" spans="1:13" ht="12.75">
      <c r="A417" s="109" t="s">
        <v>1210</v>
      </c>
      <c r="B417" s="110">
        <v>2406361</v>
      </c>
      <c r="C417" s="110">
        <v>0</v>
      </c>
      <c r="D417" s="110">
        <v>292600</v>
      </c>
      <c r="E417" s="110">
        <v>0</v>
      </c>
      <c r="F417" s="110">
        <v>632104</v>
      </c>
      <c r="G417" s="110">
        <v>0</v>
      </c>
      <c r="H417" s="110">
        <v>2066857</v>
      </c>
      <c r="I417" s="110">
        <v>0</v>
      </c>
      <c r="J417" s="110">
        <v>2066857</v>
      </c>
      <c r="K417" s="110">
        <v>2547</v>
      </c>
      <c r="L417" s="110">
        <v>0</v>
      </c>
      <c r="M417" s="110">
        <v>0</v>
      </c>
    </row>
    <row r="418" spans="1:13" ht="12.75">
      <c r="A418" s="109" t="s">
        <v>1211</v>
      </c>
      <c r="B418" s="110">
        <v>0</v>
      </c>
      <c r="C418" s="110">
        <v>0</v>
      </c>
      <c r="D418" s="110">
        <v>0</v>
      </c>
      <c r="E418" s="110">
        <v>0</v>
      </c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  <c r="M418" s="110">
        <v>0</v>
      </c>
    </row>
    <row r="419" spans="1:13" ht="12.75">
      <c r="A419" s="109" t="s">
        <v>1212</v>
      </c>
      <c r="B419" s="110">
        <v>0</v>
      </c>
      <c r="C419" s="110">
        <v>0</v>
      </c>
      <c r="D419" s="110">
        <v>0</v>
      </c>
      <c r="E419" s="110">
        <v>0</v>
      </c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  <c r="M419" s="110">
        <v>0</v>
      </c>
    </row>
    <row r="420" spans="1:13" ht="12.75">
      <c r="A420" s="109" t="s">
        <v>1213</v>
      </c>
      <c r="B420" s="110">
        <v>0</v>
      </c>
      <c r="C420" s="110">
        <v>0</v>
      </c>
      <c r="D420" s="110">
        <v>0</v>
      </c>
      <c r="E420" s="110">
        <v>0</v>
      </c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  <c r="M420" s="110">
        <v>0</v>
      </c>
    </row>
    <row r="421" spans="1:13" ht="12.75">
      <c r="A421" s="109" t="s">
        <v>1214</v>
      </c>
      <c r="B421" s="110">
        <v>3210228</v>
      </c>
      <c r="C421" s="110">
        <v>0</v>
      </c>
      <c r="D421" s="110">
        <v>392400</v>
      </c>
      <c r="E421" s="110">
        <v>0</v>
      </c>
      <c r="F421" s="110">
        <v>774249</v>
      </c>
      <c r="G421" s="110">
        <v>0</v>
      </c>
      <c r="H421" s="110">
        <v>2828379</v>
      </c>
      <c r="I421" s="110">
        <v>0</v>
      </c>
      <c r="J421" s="110">
        <v>2828379</v>
      </c>
      <c r="K421" s="110">
        <v>3772</v>
      </c>
      <c r="L421" s="110">
        <v>0</v>
      </c>
      <c r="M421" s="110">
        <v>0</v>
      </c>
    </row>
    <row r="422" spans="1:13" ht="12.75">
      <c r="A422" s="109" t="s">
        <v>1215</v>
      </c>
      <c r="B422" s="110">
        <v>0</v>
      </c>
      <c r="C422" s="110">
        <v>0</v>
      </c>
      <c r="D422" s="110">
        <v>0</v>
      </c>
      <c r="E422" s="110">
        <v>0</v>
      </c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  <c r="M422" s="110">
        <v>0</v>
      </c>
    </row>
    <row r="423" spans="1:13" ht="12.75">
      <c r="A423" s="109" t="s">
        <v>1216</v>
      </c>
      <c r="B423" s="110">
        <v>0</v>
      </c>
      <c r="C423" s="110">
        <v>0</v>
      </c>
      <c r="D423" s="110">
        <v>0</v>
      </c>
      <c r="E423" s="110">
        <v>0</v>
      </c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  <c r="M423" s="110">
        <v>0</v>
      </c>
    </row>
    <row r="424" spans="1:13" ht="12.75">
      <c r="A424" s="109" t="s">
        <v>1217</v>
      </c>
      <c r="B424" s="110">
        <v>0</v>
      </c>
      <c r="C424" s="110">
        <v>0</v>
      </c>
      <c r="D424" s="110">
        <v>0</v>
      </c>
      <c r="E424" s="110">
        <v>0</v>
      </c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  <c r="M424" s="110">
        <v>0</v>
      </c>
    </row>
    <row r="425" spans="1:13" ht="12.75">
      <c r="A425" s="109" t="s">
        <v>1218</v>
      </c>
      <c r="B425" s="110">
        <v>0</v>
      </c>
      <c r="C425" s="110">
        <v>0</v>
      </c>
      <c r="D425" s="110">
        <v>0</v>
      </c>
      <c r="E425" s="110">
        <v>0</v>
      </c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  <c r="M425" s="110">
        <v>0</v>
      </c>
    </row>
    <row r="426" spans="1:13" ht="12.75">
      <c r="A426" s="109" t="s">
        <v>1219</v>
      </c>
      <c r="B426" s="110">
        <v>0</v>
      </c>
      <c r="C426" s="110">
        <v>0</v>
      </c>
      <c r="D426" s="110">
        <v>0</v>
      </c>
      <c r="E426" s="110">
        <v>0</v>
      </c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  <c r="M426" s="110">
        <v>0</v>
      </c>
    </row>
    <row r="427" spans="1:13" ht="12.75">
      <c r="A427" s="109" t="s">
        <v>1220</v>
      </c>
      <c r="B427" s="110">
        <v>0</v>
      </c>
      <c r="C427" s="110">
        <v>0</v>
      </c>
      <c r="D427" s="110">
        <v>0</v>
      </c>
      <c r="E427" s="110">
        <v>0</v>
      </c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  <c r="M427" s="110">
        <v>0</v>
      </c>
    </row>
    <row r="428" spans="1:13" ht="12.75">
      <c r="A428" s="109" t="s">
        <v>1221</v>
      </c>
      <c r="B428" s="110">
        <v>0</v>
      </c>
      <c r="C428" s="110">
        <v>0</v>
      </c>
      <c r="D428" s="110">
        <v>0</v>
      </c>
      <c r="E428" s="110">
        <v>0</v>
      </c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  <c r="M428" s="110">
        <v>0</v>
      </c>
    </row>
    <row r="429" spans="1:13" ht="12.75">
      <c r="A429" s="109" t="s">
        <v>1222</v>
      </c>
      <c r="B429" s="110">
        <v>0</v>
      </c>
      <c r="C429" s="110">
        <v>0</v>
      </c>
      <c r="D429" s="110">
        <v>0</v>
      </c>
      <c r="E429" s="110">
        <v>0</v>
      </c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  <c r="M429" s="110">
        <v>0</v>
      </c>
    </row>
    <row r="430" spans="1:13" ht="12.75">
      <c r="A430" s="109" t="s">
        <v>1223</v>
      </c>
      <c r="B430" s="110">
        <v>0</v>
      </c>
      <c r="C430" s="110">
        <v>0</v>
      </c>
      <c r="D430" s="110">
        <v>0</v>
      </c>
      <c r="E430" s="110">
        <v>0</v>
      </c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  <c r="M430" s="110">
        <v>0</v>
      </c>
    </row>
    <row r="431" spans="1:13" ht="12.75">
      <c r="A431" s="109" t="s">
        <v>1224</v>
      </c>
      <c r="B431" s="110">
        <v>0</v>
      </c>
      <c r="C431" s="110">
        <v>0</v>
      </c>
      <c r="D431" s="110">
        <v>0</v>
      </c>
      <c r="E431" s="110">
        <v>0</v>
      </c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  <c r="M431" s="110">
        <v>0</v>
      </c>
    </row>
    <row r="432" spans="1:13" ht="12.75">
      <c r="A432" s="109" t="s">
        <v>1225</v>
      </c>
      <c r="B432" s="110">
        <v>5616589</v>
      </c>
      <c r="C432" s="110">
        <v>0</v>
      </c>
      <c r="D432" s="110">
        <v>685000</v>
      </c>
      <c r="E432" s="110">
        <v>0</v>
      </c>
      <c r="F432" s="110">
        <v>1406353</v>
      </c>
      <c r="G432" s="110">
        <v>0</v>
      </c>
      <c r="H432" s="110">
        <v>4895236</v>
      </c>
      <c r="I432" s="110">
        <v>0</v>
      </c>
      <c r="J432" s="110">
        <v>4895236</v>
      </c>
      <c r="K432" s="110">
        <v>6319</v>
      </c>
      <c r="L432" s="110">
        <v>0</v>
      </c>
      <c r="M432" s="110">
        <v>0</v>
      </c>
    </row>
    <row r="433" spans="1:13" ht="12.75">
      <c r="A433" s="109" t="s">
        <v>1226</v>
      </c>
      <c r="B433" s="110">
        <v>0</v>
      </c>
      <c r="C433" s="110">
        <v>0</v>
      </c>
      <c r="D433" s="110">
        <v>0</v>
      </c>
      <c r="E433" s="110">
        <v>0</v>
      </c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  <c r="M433" s="110">
        <v>0</v>
      </c>
    </row>
    <row r="434" spans="1:13" ht="12.75">
      <c r="A434" s="109" t="s">
        <v>1227</v>
      </c>
      <c r="B434" s="110">
        <v>0</v>
      </c>
      <c r="C434" s="110">
        <v>0</v>
      </c>
      <c r="D434" s="110">
        <v>0</v>
      </c>
      <c r="E434" s="110">
        <v>0</v>
      </c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  <c r="M434" s="110">
        <v>0</v>
      </c>
    </row>
    <row r="435" spans="1:13" ht="12.75">
      <c r="A435" s="109" t="s">
        <v>1228</v>
      </c>
      <c r="B435" s="110">
        <v>0</v>
      </c>
      <c r="C435" s="110">
        <v>0</v>
      </c>
      <c r="D435" s="110">
        <v>0</v>
      </c>
      <c r="E435" s="110">
        <v>0</v>
      </c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  <c r="M435" s="110">
        <v>0</v>
      </c>
    </row>
    <row r="436" spans="1:13" ht="12.75">
      <c r="A436" s="109" t="s">
        <v>1229</v>
      </c>
      <c r="B436" s="110">
        <v>0</v>
      </c>
      <c r="C436" s="110">
        <v>0</v>
      </c>
      <c r="D436" s="110">
        <v>0</v>
      </c>
      <c r="E436" s="110">
        <v>0</v>
      </c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  <c r="M436" s="110">
        <v>0</v>
      </c>
    </row>
    <row r="437" spans="1:13" ht="12.75">
      <c r="A437" s="109" t="s">
        <v>1230</v>
      </c>
      <c r="B437" s="110">
        <v>0</v>
      </c>
      <c r="C437" s="110">
        <v>0</v>
      </c>
      <c r="D437" s="110">
        <v>0</v>
      </c>
      <c r="E437" s="110">
        <v>0</v>
      </c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  <c r="M437" s="110">
        <v>0</v>
      </c>
    </row>
    <row r="438" spans="1:13" ht="12.75">
      <c r="A438" s="109" t="s">
        <v>1231</v>
      </c>
      <c r="B438" s="110">
        <v>0</v>
      </c>
      <c r="C438" s="110">
        <v>0</v>
      </c>
      <c r="D438" s="110">
        <v>0</v>
      </c>
      <c r="E438" s="110">
        <v>0</v>
      </c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  <c r="M438" s="110">
        <v>0</v>
      </c>
    </row>
    <row r="439" spans="1:13" ht="12.75">
      <c r="A439" s="109" t="s">
        <v>1232</v>
      </c>
      <c r="B439" s="110">
        <v>0</v>
      </c>
      <c r="C439" s="110">
        <v>0</v>
      </c>
      <c r="D439" s="110">
        <v>0</v>
      </c>
      <c r="E439" s="110">
        <v>0</v>
      </c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  <c r="M439" s="110">
        <v>0</v>
      </c>
    </row>
    <row r="440" spans="1:13" ht="12.75">
      <c r="A440" s="109" t="s">
        <v>1233</v>
      </c>
      <c r="B440" s="110">
        <v>0</v>
      </c>
      <c r="C440" s="110">
        <v>0</v>
      </c>
      <c r="D440" s="110">
        <v>0</v>
      </c>
      <c r="E440" s="110">
        <v>0</v>
      </c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  <c r="M440" s="110">
        <v>0</v>
      </c>
    </row>
    <row r="441" spans="1:13" ht="12.75">
      <c r="A441" s="109" t="s">
        <v>1234</v>
      </c>
      <c r="B441" s="110">
        <v>0</v>
      </c>
      <c r="C441" s="110">
        <v>0</v>
      </c>
      <c r="D441" s="110">
        <v>0</v>
      </c>
      <c r="E441" s="110">
        <v>0</v>
      </c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  <c r="M441" s="110">
        <v>0</v>
      </c>
    </row>
    <row r="442" spans="1:13" ht="12.75">
      <c r="A442" s="109" t="s">
        <v>1235</v>
      </c>
      <c r="B442" s="110">
        <v>0</v>
      </c>
      <c r="C442" s="110">
        <v>0</v>
      </c>
      <c r="D442" s="110">
        <v>0</v>
      </c>
      <c r="E442" s="110">
        <v>0</v>
      </c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  <c r="M442" s="110">
        <v>0</v>
      </c>
    </row>
    <row r="443" spans="1:13" ht="12.75">
      <c r="A443" s="109" t="s">
        <v>1236</v>
      </c>
      <c r="B443" s="110">
        <v>0</v>
      </c>
      <c r="C443" s="110">
        <v>0</v>
      </c>
      <c r="D443" s="110">
        <v>0</v>
      </c>
      <c r="E443" s="110">
        <v>0</v>
      </c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  <c r="M443" s="110">
        <v>0</v>
      </c>
    </row>
    <row r="444" spans="1:13" ht="12.75">
      <c r="A444" s="109" t="s">
        <v>1237</v>
      </c>
      <c r="B444" s="110">
        <v>0</v>
      </c>
      <c r="C444" s="110">
        <v>0</v>
      </c>
      <c r="D444" s="110">
        <v>0</v>
      </c>
      <c r="E444" s="110">
        <v>0</v>
      </c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  <c r="M444" s="110">
        <v>0</v>
      </c>
    </row>
    <row r="445" spans="1:13" ht="12.75">
      <c r="A445" s="109" t="s">
        <v>1238</v>
      </c>
      <c r="B445" s="110">
        <v>0</v>
      </c>
      <c r="C445" s="110">
        <v>0</v>
      </c>
      <c r="D445" s="110">
        <v>0</v>
      </c>
      <c r="E445" s="110">
        <v>0</v>
      </c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  <c r="M445" s="110">
        <v>0</v>
      </c>
    </row>
    <row r="446" spans="1:13" ht="12.75">
      <c r="A446" s="109" t="s">
        <v>1239</v>
      </c>
      <c r="B446" s="110">
        <v>0</v>
      </c>
      <c r="C446" s="110">
        <v>0</v>
      </c>
      <c r="D446" s="110">
        <v>0</v>
      </c>
      <c r="E446" s="110">
        <v>0</v>
      </c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  <c r="M446" s="110">
        <v>0</v>
      </c>
    </row>
    <row r="447" spans="1:13" ht="12.75">
      <c r="A447" s="109" t="s">
        <v>1240</v>
      </c>
      <c r="B447" s="110">
        <v>0</v>
      </c>
      <c r="C447" s="110">
        <v>0</v>
      </c>
      <c r="D447" s="110">
        <v>0</v>
      </c>
      <c r="E447" s="110">
        <v>0</v>
      </c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  <c r="M447" s="110">
        <v>0</v>
      </c>
    </row>
    <row r="448" spans="1:13" ht="12.75">
      <c r="A448" s="109" t="s">
        <v>1241</v>
      </c>
      <c r="B448" s="110">
        <v>0</v>
      </c>
      <c r="C448" s="110">
        <v>0</v>
      </c>
      <c r="D448" s="110">
        <v>0</v>
      </c>
      <c r="E448" s="110">
        <v>0</v>
      </c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  <c r="M448" s="110">
        <v>0</v>
      </c>
    </row>
    <row r="449" spans="1:13" ht="12.75">
      <c r="A449" s="109" t="s">
        <v>1242</v>
      </c>
      <c r="B449" s="110">
        <v>0</v>
      </c>
      <c r="C449" s="110">
        <v>0</v>
      </c>
      <c r="D449" s="110">
        <v>0</v>
      </c>
      <c r="E449" s="110">
        <v>0</v>
      </c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  <c r="M449" s="110">
        <v>0</v>
      </c>
    </row>
    <row r="450" spans="1:13" ht="12.75">
      <c r="A450" s="109" t="s">
        <v>1243</v>
      </c>
      <c r="B450" s="110">
        <v>0</v>
      </c>
      <c r="C450" s="110">
        <v>0</v>
      </c>
      <c r="D450" s="110">
        <v>0</v>
      </c>
      <c r="E450" s="110">
        <v>0</v>
      </c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  <c r="M450" s="110">
        <v>0</v>
      </c>
    </row>
    <row r="451" spans="1:13" ht="12.75">
      <c r="A451" s="109" t="s">
        <v>1244</v>
      </c>
      <c r="B451" s="110">
        <v>0</v>
      </c>
      <c r="C451" s="110">
        <v>0</v>
      </c>
      <c r="D451" s="110">
        <v>0</v>
      </c>
      <c r="E451" s="110">
        <v>0</v>
      </c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  <c r="M451" s="110">
        <v>0</v>
      </c>
    </row>
    <row r="452" spans="1:13" ht="12.75">
      <c r="A452" s="109" t="s">
        <v>1245</v>
      </c>
      <c r="B452" s="110">
        <v>0</v>
      </c>
      <c r="C452" s="110">
        <v>0</v>
      </c>
      <c r="D452" s="110">
        <v>0</v>
      </c>
      <c r="E452" s="110">
        <v>0</v>
      </c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  <c r="M452" s="110">
        <v>0</v>
      </c>
    </row>
    <row r="453" spans="1:13" ht="12.75">
      <c r="A453" s="109" t="s">
        <v>1246</v>
      </c>
      <c r="B453" s="110">
        <v>0</v>
      </c>
      <c r="C453" s="110">
        <v>0</v>
      </c>
      <c r="D453" s="110">
        <v>0</v>
      </c>
      <c r="E453" s="110">
        <v>0</v>
      </c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  <c r="M453" s="110">
        <v>0</v>
      </c>
    </row>
    <row r="454" spans="1:13" ht="12.75">
      <c r="A454" s="109" t="s">
        <v>1247</v>
      </c>
      <c r="B454" s="110">
        <v>0</v>
      </c>
      <c r="C454" s="110">
        <v>0</v>
      </c>
      <c r="D454" s="110">
        <v>0</v>
      </c>
      <c r="E454" s="110">
        <v>0</v>
      </c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  <c r="M454" s="110">
        <v>0</v>
      </c>
    </row>
    <row r="455" spans="1:13" ht="12.75">
      <c r="A455" s="109" t="s">
        <v>1248</v>
      </c>
      <c r="B455" s="110">
        <v>0</v>
      </c>
      <c r="C455" s="110">
        <v>0</v>
      </c>
      <c r="D455" s="110">
        <v>0</v>
      </c>
      <c r="E455" s="110">
        <v>0</v>
      </c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  <c r="M455" s="110">
        <v>0</v>
      </c>
    </row>
    <row r="456" spans="1:13" ht="12.75">
      <c r="A456" s="109" t="s">
        <v>1249</v>
      </c>
      <c r="B456" s="110">
        <v>0</v>
      </c>
      <c r="C456" s="110">
        <v>0</v>
      </c>
      <c r="D456" s="110">
        <v>0</v>
      </c>
      <c r="E456" s="110">
        <v>0</v>
      </c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  <c r="M456" s="110">
        <v>0</v>
      </c>
    </row>
    <row r="457" spans="1:13" ht="12.75">
      <c r="A457" s="109" t="s">
        <v>1250</v>
      </c>
      <c r="B457" s="110">
        <v>0</v>
      </c>
      <c r="C457" s="110">
        <v>0</v>
      </c>
      <c r="D457" s="110">
        <v>0</v>
      </c>
      <c r="E457" s="110">
        <v>0</v>
      </c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  <c r="M457" s="110">
        <v>0</v>
      </c>
    </row>
    <row r="458" spans="1:13" ht="12.75">
      <c r="A458" s="109" t="s">
        <v>1251</v>
      </c>
      <c r="B458" s="110">
        <v>0</v>
      </c>
      <c r="C458" s="110">
        <v>0</v>
      </c>
      <c r="D458" s="110">
        <v>0</v>
      </c>
      <c r="E458" s="110">
        <v>0</v>
      </c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  <c r="M458" s="110">
        <v>0</v>
      </c>
    </row>
    <row r="459" spans="1:13" ht="12.75">
      <c r="A459" s="109" t="s">
        <v>1252</v>
      </c>
      <c r="B459" s="110">
        <v>0</v>
      </c>
      <c r="C459" s="110">
        <v>0</v>
      </c>
      <c r="D459" s="110">
        <v>0</v>
      </c>
      <c r="E459" s="110">
        <v>0</v>
      </c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  <c r="M459" s="110">
        <v>0</v>
      </c>
    </row>
    <row r="460" spans="1:13" ht="12.75">
      <c r="A460" s="109" t="s">
        <v>1253</v>
      </c>
      <c r="B460" s="110">
        <v>78363</v>
      </c>
      <c r="C460" s="110">
        <v>58061</v>
      </c>
      <c r="D460" s="110">
        <v>0</v>
      </c>
      <c r="E460" s="110">
        <v>0</v>
      </c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  <c r="M460" s="110">
        <v>0</v>
      </c>
    </row>
    <row r="461" spans="1:13" ht="12.75">
      <c r="A461" s="109" t="s">
        <v>1254</v>
      </c>
      <c r="B461" s="110">
        <v>0</v>
      </c>
      <c r="C461" s="110">
        <v>0</v>
      </c>
      <c r="D461" s="110">
        <v>0</v>
      </c>
      <c r="E461" s="110">
        <v>0</v>
      </c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  <c r="M461" s="110">
        <v>0</v>
      </c>
    </row>
    <row r="462" spans="1:13" ht="12.75">
      <c r="A462" s="109" t="s">
        <v>1255</v>
      </c>
      <c r="B462" s="110">
        <v>0</v>
      </c>
      <c r="C462" s="110">
        <v>0</v>
      </c>
      <c r="D462" s="110">
        <v>0</v>
      </c>
      <c r="E462" s="110">
        <v>0</v>
      </c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  <c r="M462" s="110">
        <v>0</v>
      </c>
    </row>
    <row r="463" spans="1:13" ht="12.75">
      <c r="A463" s="109" t="s">
        <v>1256</v>
      </c>
      <c r="B463" s="110">
        <v>12</v>
      </c>
      <c r="C463" s="110">
        <v>12</v>
      </c>
      <c r="D463" s="110">
        <v>0</v>
      </c>
      <c r="E463" s="110">
        <v>0</v>
      </c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  <c r="M463" s="110">
        <v>0</v>
      </c>
    </row>
    <row r="464" spans="1:13" ht="12.75">
      <c r="A464" s="109" t="s">
        <v>1257</v>
      </c>
      <c r="B464" s="110">
        <v>0</v>
      </c>
      <c r="C464" s="110">
        <v>0</v>
      </c>
      <c r="D464" s="110">
        <v>0</v>
      </c>
      <c r="E464" s="110">
        <v>0</v>
      </c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  <c r="M464" s="110">
        <v>0</v>
      </c>
    </row>
    <row r="465" spans="1:13" ht="12.75">
      <c r="A465" s="109" t="s">
        <v>1258</v>
      </c>
      <c r="B465" s="110">
        <v>0</v>
      </c>
      <c r="C465" s="110">
        <v>0</v>
      </c>
      <c r="D465" s="110">
        <v>0</v>
      </c>
      <c r="E465" s="110">
        <v>0</v>
      </c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  <c r="M465" s="110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RS za placilni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Analize</dc:creator>
  <cp:keywords/>
  <dc:description/>
  <cp:lastModifiedBy>Beti Čufer</cp:lastModifiedBy>
  <cp:lastPrinted>2008-12-11T13:26:06Z</cp:lastPrinted>
  <dcterms:created xsi:type="dcterms:W3CDTF">2002-04-03T10:49:25Z</dcterms:created>
  <dcterms:modified xsi:type="dcterms:W3CDTF">2013-04-24T12:21:36Z</dcterms:modified>
  <cp:category/>
  <cp:version/>
  <cp:contentType/>
  <cp:contentStatus/>
</cp:coreProperties>
</file>