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tabRatio="614" activeTab="0"/>
  </bookViews>
  <sheets>
    <sheet name="Bilanca Stanja" sheetId="1" r:id="rId1"/>
    <sheet name="Stanje in gibanje NDS in OOS" sheetId="2" r:id="rId2"/>
    <sheet name="Stanje in gibanje DKNP" sheetId="3" r:id="rId3"/>
    <sheet name="IPO_Določeni" sheetId="4" r:id="rId4"/>
    <sheet name="IPO_Določeni_DENARNI TOK" sheetId="5" r:id="rId5"/>
    <sheet name="Izkaz rač. finan.terj.in naložb" sheetId="6" r:id="rId6"/>
    <sheet name="Izkaz računa financiranja" sheetId="7" r:id="rId7"/>
    <sheet name="IPO_Določeni VRSTE DEJ." sheetId="8" r:id="rId8"/>
    <sheet name="Podatki" sheetId="9" state="hidden" r:id="rId9"/>
  </sheets>
  <definedNames>
    <definedName name="_xlnm.Print_Titles" localSheetId="0">'Bilanca Stanja'!$11:$15</definedName>
    <definedName name="_xlnm.Print_Titles" localSheetId="3">'IPO_Določeni'!$12:$16</definedName>
    <definedName name="_xlnm.Print_Titles" localSheetId="7">'IPO_Določeni VRSTE DEJ.'!$12:$16</definedName>
    <definedName name="_xlnm.Print_Titles" localSheetId="4">'IPO_Določeni_DENARNI TOK'!$12:$15</definedName>
    <definedName name="_xlnm.Print_Titles" localSheetId="5">'Izkaz rač. finan.terj.in naložb'!$12:$15</definedName>
    <definedName name="_xlnm.Print_Titles" localSheetId="6">'Izkaz računa financiranja'!$12:$16</definedName>
    <definedName name="_xlnm.Print_Titles" localSheetId="2">'Stanje in gibanje DKNP'!$11:$13</definedName>
    <definedName name="_xlnm.Print_Titles" localSheetId="1">'Stanje in gibanje NDS in OOS'!$11:$13</definedName>
  </definedNames>
  <calcPr fullCalcOnLoad="1"/>
</workbook>
</file>

<file path=xl/sharedStrings.xml><?xml version="1.0" encoding="utf-8"?>
<sst xmlns="http://schemas.openxmlformats.org/spreadsheetml/2006/main" count="1048" uniqueCount="824">
  <si>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</si>
  <si>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</si>
  <si>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</si>
  <si>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</si>
  <si>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</si>
  <si>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</si>
  <si>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</si>
  <si>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</si>
  <si>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</si>
  <si>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SREDSTVA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</si>
  <si>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</si>
  <si>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</si>
  <si>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</si>
  <si>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</si>
  <si>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</si>
  <si>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</si>
  <si>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</si>
  <si>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</si>
  <si>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</si>
  <si>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</si>
  <si>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</si>
  <si>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</si>
  <si>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</si>
  <si>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</si>
  <si>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</si>
  <si>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</si>
  <si>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</si>
  <si>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</si>
  <si>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</si>
  <si>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</si>
  <si>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</si>
  <si>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</si>
  <si>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</si>
  <si>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</si>
  <si>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</si>
  <si>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</si>
  <si>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</si>
  <si>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</si>
  <si>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</si>
  <si>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</si>
  <si>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</si>
  <si>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</si>
  <si>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</si>
  <si>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</si>
  <si>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</si>
  <si>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</si>
  <si>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</si>
  <si>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</si>
  <si>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</si>
  <si>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</si>
  <si>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</si>
  <si>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</si>
  <si>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</si>
  <si>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</si>
  <si>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</si>
  <si>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</si>
  <si>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</si>
  <si>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</si>
  <si>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</si>
  <si>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</si>
  <si>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</si>
  <si>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</si>
  <si>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</si>
  <si>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</si>
  <si>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</si>
  <si>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</si>
  <si>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</si>
  <si>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</si>
  <si>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</si>
  <si>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</si>
  <si>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</si>
  <si>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</si>
  <si>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</si>
  <si>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</si>
  <si>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</si>
  <si>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</si>
  <si>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</si>
  <si>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</si>
  <si>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</si>
  <si>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</si>
  <si>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</si>
  <si>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</si>
  <si>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</si>
  <si>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</si>
  <si>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</si>
  <si>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</si>
  <si>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</si>
  <si>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</si>
  <si>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</si>
  <si>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</si>
  <si>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</si>
  <si>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</si>
  <si>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</si>
  <si>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</si>
  <si>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</si>
  <si>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</si>
  <si>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</si>
  <si>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</si>
  <si>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</si>
  <si>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</si>
  <si>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</si>
  <si>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</si>
  <si>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</si>
  <si>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</si>
  <si>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</si>
  <si>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</si>
  <si>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ODHODKI OD PRODAJE OSNOVNIH SREDSTEV</t>
  </si>
  <si>
    <t>Povprečno število zaposlenih na podlagi delovnih ur v obračunskem obdobju (celo število)</t>
  </si>
  <si>
    <t>Število mesecev poslovanja</t>
  </si>
  <si>
    <t>Prihodki in odhodki za izvajanje javne službe</t>
  </si>
  <si>
    <t>Prihodki in odhodki od prodaje blaga in storitev na trgu</t>
  </si>
  <si>
    <t>ČLENITEV PODSKUPIN KONTOV</t>
  </si>
  <si>
    <t>Davek na izplačane plače</t>
  </si>
  <si>
    <t>72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</si>
  <si>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</si>
  <si>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</si>
  <si>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</si>
  <si>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</si>
  <si>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</si>
  <si>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</si>
  <si>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</si>
  <si>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</si>
  <si>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</si>
  <si>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</si>
  <si>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</si>
  <si>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</si>
  <si>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</si>
  <si>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</si>
  <si>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403</t>
  </si>
  <si>
    <t>404</t>
  </si>
  <si>
    <t>410</t>
  </si>
  <si>
    <t>411</t>
  </si>
  <si>
    <t>412</t>
  </si>
  <si>
    <t>413</t>
  </si>
  <si>
    <t>4200</t>
  </si>
  <si>
    <t>Nakup zgradb in prostorov</t>
  </si>
  <si>
    <t>4201</t>
  </si>
  <si>
    <t>Nakup prevoznih sredstev</t>
  </si>
  <si>
    <t>4202</t>
  </si>
  <si>
    <t>Nakup opreme</t>
  </si>
  <si>
    <t>4203</t>
  </si>
  <si>
    <t>Nakup drugih osnovnih sredstev</t>
  </si>
  <si>
    <t>4204</t>
  </si>
  <si>
    <t>4205</t>
  </si>
  <si>
    <t>Investicijsko vzdrževanje in obnove</t>
  </si>
  <si>
    <t>4206</t>
  </si>
  <si>
    <t>4207</t>
  </si>
  <si>
    <t>Nakup nematerialnega premoženja</t>
  </si>
  <si>
    <t>4208</t>
  </si>
  <si>
    <t>4209</t>
  </si>
  <si>
    <t>Nakup blagovnih rezerv in intervencijskih zalog</t>
  </si>
  <si>
    <t>IZKAZ PRIHODKOV IN ODHODKOV DOLOČENIH UPORABNIKOV PO NAČELU DENARNEGA TOKA</t>
  </si>
  <si>
    <t>del 7400</t>
  </si>
  <si>
    <t xml:space="preserve">Prejeta sredstva iz državnega proračuna za tekočo porabo </t>
  </si>
  <si>
    <t>del 7401</t>
  </si>
  <si>
    <t>del 7402</t>
  </si>
  <si>
    <t>Prejeta sredstva iz skladov socialnega zavarovanja za investicije</t>
  </si>
  <si>
    <t>del 7403</t>
  </si>
  <si>
    <t>del 740</t>
  </si>
  <si>
    <t>e. Prejeta sredstva iz proračunov iz naslova tujih donacij</t>
  </si>
  <si>
    <t>del 7130</t>
  </si>
  <si>
    <t>del 7102</t>
  </si>
  <si>
    <t>del 7141</t>
  </si>
  <si>
    <t>Prihodki od prodaje blaga in storitev iz naslova izvajanja javne službe</t>
  </si>
  <si>
    <t>Prejete obresti</t>
  </si>
  <si>
    <t>Drugi tekoči prihodki iz naslova izvajanja javne službe</t>
  </si>
  <si>
    <t>Kapitalski prihodki</t>
  </si>
  <si>
    <t>del 7103</t>
  </si>
  <si>
    <t>Prihodki od prodaje blaga in storitev na trgu</t>
  </si>
  <si>
    <t>Prihodki od najemnin, zakupnin in drugi prihodki od premoženja</t>
  </si>
  <si>
    <t xml:space="preserve">Drugi tekoči prihodki, ki ne izhajajo iz izvajanja javne službe </t>
  </si>
  <si>
    <t>del 4000</t>
  </si>
  <si>
    <t>del 4001</t>
  </si>
  <si>
    <t>del 4002</t>
  </si>
  <si>
    <t>del 4003</t>
  </si>
  <si>
    <t>del 4004</t>
  </si>
  <si>
    <t>del 4005</t>
  </si>
  <si>
    <t>del 4009</t>
  </si>
  <si>
    <t>del 4010</t>
  </si>
  <si>
    <t>del 4011</t>
  </si>
  <si>
    <t>del 4012</t>
  </si>
  <si>
    <t>del 4013</t>
  </si>
  <si>
    <t>del 4020</t>
  </si>
  <si>
    <t>del 4021</t>
  </si>
  <si>
    <t>del 4022</t>
  </si>
  <si>
    <t>del 4023</t>
  </si>
  <si>
    <t>del 4024</t>
  </si>
  <si>
    <t>del 4025</t>
  </si>
  <si>
    <t>del 4026</t>
  </si>
  <si>
    <t>del 4027</t>
  </si>
  <si>
    <t>del 4028</t>
  </si>
  <si>
    <t>del 4029</t>
  </si>
  <si>
    <t xml:space="preserve">Pisarniški in splošni material in storitve </t>
  </si>
  <si>
    <t>D. Plačila domačih obresti</t>
  </si>
  <si>
    <t>E. Plačila tujih obresti</t>
  </si>
  <si>
    <t>F. Subvencije</t>
  </si>
  <si>
    <t>G. Transferi posameznikom in gospodinjstvom</t>
  </si>
  <si>
    <t>H. Transferi neprofitnim organizacijam in ustanovam</t>
  </si>
  <si>
    <t>I. Drugi tekoči domači transferji</t>
  </si>
  <si>
    <t>Novogradnja, rekonstrukcija in adaptacije</t>
  </si>
  <si>
    <t>Nakup zemljišč in naravnih bogastev</t>
  </si>
  <si>
    <t>Študije o izvedljivosti projektov, projektna dokumentacija, nadzor, investicijski inženiring</t>
  </si>
  <si>
    <t>del 400</t>
  </si>
  <si>
    <t>del 401</t>
  </si>
  <si>
    <t>del 402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</si>
  <si>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</si>
  <si>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</si>
  <si>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</si>
  <si>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t>Prejeta sredstva iz skladov socialnega zavarovanja za tekočo porabo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</si>
  <si>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</si>
  <si>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</si>
  <si>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</si>
  <si>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</si>
  <si>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</si>
  <si>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</si>
  <si>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</si>
  <si>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</si>
  <si>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</si>
  <si>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B) FINANČNI PRIHODKI</t>
  </si>
  <si>
    <t>del 764</t>
  </si>
  <si>
    <t>G) AMORTIZACIJA</t>
  </si>
  <si>
    <t>OSTALI PREVREDNOTOVALNI POSLOVNI ODHODKI</t>
  </si>
  <si>
    <t>del 469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</si>
  <si>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</si>
  <si>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</si>
  <si>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</si>
  <si>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</si>
  <si>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</si>
  <si>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</si>
  <si>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</si>
  <si>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</si>
  <si>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</si>
  <si>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</si>
  <si>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</si>
  <si>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</si>
  <si>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</si>
  <si>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</si>
  <si>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</si>
  <si>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</si>
  <si>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</si>
  <si>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</si>
  <si>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</si>
  <si>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</si>
  <si>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</si>
  <si>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</si>
  <si>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</si>
  <si>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</si>
  <si>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</si>
  <si>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</si>
  <si>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</si>
  <si>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</si>
  <si>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</si>
  <si>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</si>
  <si>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</si>
  <si>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</si>
  <si>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</si>
  <si>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</si>
  <si>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</si>
  <si>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</si>
  <si>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</si>
  <si>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</si>
  <si>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</si>
  <si>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</si>
  <si>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</si>
  <si>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</si>
  <si>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</si>
  <si>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</si>
  <si>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</si>
  <si>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</si>
  <si>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</si>
  <si>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</si>
  <si>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</si>
  <si>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</si>
  <si>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</si>
  <si>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</si>
  <si>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</si>
  <si>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</si>
  <si>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</si>
  <si>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IZKAZ RAČUNA FINANČNIH TERJATEV IN NALOŽB DOLOČENIH UPORABNIKOV</t>
  </si>
  <si>
    <t>7500</t>
  </si>
  <si>
    <t>7501</t>
  </si>
  <si>
    <t>7502</t>
  </si>
  <si>
    <t>7503</t>
  </si>
  <si>
    <t>7504</t>
  </si>
  <si>
    <t>7505</t>
  </si>
  <si>
    <t>751</t>
  </si>
  <si>
    <t>440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</si>
  <si>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</si>
  <si>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</si>
  <si>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</si>
  <si>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</si>
  <si>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</si>
  <si>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</si>
  <si>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</si>
  <si>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</si>
  <si>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</si>
  <si>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Prejeta vračila danih posojil-iz tujine</t>
  </si>
  <si>
    <t>Prejeta vračila danih posojil-državnemu proračunu</t>
  </si>
  <si>
    <t>Prodaja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</si>
  <si>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</si>
  <si>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</si>
  <si>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</si>
  <si>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</si>
  <si>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in naložb</t>
  </si>
  <si>
    <t>IZKAZ RAČUNA FINANCIRANJA DOLOČENIH UPORABNIKOV</t>
  </si>
  <si>
    <t>50</t>
  </si>
  <si>
    <t>500</t>
  </si>
  <si>
    <t>5001</t>
  </si>
  <si>
    <t>5002</t>
  </si>
  <si>
    <t>del 5003</t>
  </si>
  <si>
    <t>501</t>
  </si>
  <si>
    <t>55</t>
  </si>
  <si>
    <t>Najeti krediti pri poslovnih bankah</t>
  </si>
  <si>
    <t>Najeti krediti pri drugih finančnih institucijah</t>
  </si>
  <si>
    <t>Najeti krediti pri državnem proračunu</t>
  </si>
  <si>
    <t>Najeti krediti pri proračunih lokalnih skupnosti</t>
  </si>
  <si>
    <t>Najeti krediti pri skladih socialnega zavarovanja</t>
  </si>
  <si>
    <t>Najeti krediti pri drugih javnih skladih</t>
  </si>
  <si>
    <t>Najeti krediti pri drugih domačih kreditodajalcih</t>
  </si>
  <si>
    <t>Zadolževanje v tujini</t>
  </si>
  <si>
    <t>550</t>
  </si>
  <si>
    <t>5501</t>
  </si>
  <si>
    <t>5502</t>
  </si>
  <si>
    <t>del 5503</t>
  </si>
  <si>
    <t>551</t>
  </si>
  <si>
    <t>Odplačila kreditov poslovnim bankam</t>
  </si>
  <si>
    <t>Odplačila kreditov drugim finančnim institucijam</t>
  </si>
  <si>
    <t>Odplačila kreditov državnemu proračunu</t>
  </si>
  <si>
    <t>Odplačila kreditov proračunom lokalnih skupnosti</t>
  </si>
  <si>
    <t>Odplačila kreditov skladom socialnega zavarovanja</t>
  </si>
  <si>
    <t>Odplačila kreditov drugim javnim skladom</t>
  </si>
  <si>
    <t>Odplačila kreditov drugim domačim kreditodajalcem</t>
  </si>
  <si>
    <t>Odplačila dolga v tujino</t>
  </si>
  <si>
    <t>DRUGE ZALOGE</t>
  </si>
  <si>
    <t>ŠIFRA UPORABNIKA*:</t>
  </si>
  <si>
    <t>ŠIFRA DEJAVNOSTI:</t>
  </si>
  <si>
    <t>MATIČNA ŠTEVILKA:</t>
  </si>
  <si>
    <t>VRSTA NALOŽB OZIROMA POSOJIL</t>
  </si>
  <si>
    <t>ČLENITEV KONTOV</t>
  </si>
  <si>
    <t>NAZIV KONTA</t>
  </si>
  <si>
    <t>IME UPORABNIKA:</t>
  </si>
  <si>
    <t>SEDEŽ UPORABNIKA:</t>
  </si>
  <si>
    <t>1. Naložbe v deleže v javna podjetja</t>
  </si>
  <si>
    <t>2. Naložbe v deleže v finančne institucije</t>
  </si>
  <si>
    <t>3. Naložbe v deleže v privatna podjetja</t>
  </si>
  <si>
    <t>Prejeta sredstva iz občinskih proračunov za tekočo porabo</t>
  </si>
  <si>
    <t>Prejeta sredstva iz občinskih proračunov za investicije</t>
  </si>
  <si>
    <t>Prejeta sredstva iz javnih skladov za tekočo porabo</t>
  </si>
  <si>
    <t>Prejeta sredstva iz javnih skladov za investicije</t>
  </si>
  <si>
    <t>del 7404</t>
  </si>
  <si>
    <t>Prejeta sredstva iz javnih agencij za tekočo porabo</t>
  </si>
  <si>
    <t>Prejeta sredstva iz javnih agencij za investicije</t>
  </si>
  <si>
    <t xml:space="preserve">f. Prejeta sredstva iz državnega proračuna iz sredstev proračuna Evropske unije </t>
  </si>
  <si>
    <t>Prejete donacije iz domačih virov</t>
  </si>
  <si>
    <t>Prejete donacije iz tujine</t>
  </si>
  <si>
    <t>Donacije za odpravo posledic naravnih nesreč</t>
  </si>
  <si>
    <t>Ostala prejeta sredstva iz proračuna Evropske unije</t>
  </si>
  <si>
    <t>Prejeta sredstva od drugih evropskih institucij</t>
  </si>
  <si>
    <t>del 4015</t>
  </si>
  <si>
    <t>Premije kolektivnega dodatnega pokojninskega zavarovanja, na podlagi ZKDPZJU</t>
  </si>
  <si>
    <t xml:space="preserve">Poslovne najemnine in zakupnine </t>
  </si>
  <si>
    <t>750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</si>
  <si>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</si>
  <si>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</si>
  <si>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</si>
  <si>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</si>
  <si>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</si>
  <si>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</si>
  <si>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posojil od javnih agencij</t>
  </si>
  <si>
    <t>Prejeta vračila plačanih poroštev</t>
  </si>
  <si>
    <t>Dana posojila posameznikom in zasebnikom</t>
  </si>
  <si>
    <t>Dana posojila javnim podjetjem in družbam, ki so v lasti države ali občin</t>
  </si>
  <si>
    <t xml:space="preserve">Dana posojila privatnim podjetjem </t>
  </si>
  <si>
    <t>Dana posojila občinam</t>
  </si>
  <si>
    <t>4408</t>
  </si>
  <si>
    <t>Dana posojila javnim agencijam</t>
  </si>
  <si>
    <t>4409</t>
  </si>
  <si>
    <t>Plačila zapadlih poroštev</t>
  </si>
  <si>
    <t>Znesek odpisanih naložb in danih posojil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</si>
  <si>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</si>
  <si>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</si>
  <si>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</si>
  <si>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</si>
  <si>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</si>
  <si>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</si>
  <si>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</si>
  <si>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</si>
  <si>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</si>
  <si>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</si>
  <si>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</si>
  <si>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</si>
  <si>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</si>
  <si>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</si>
  <si>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</si>
  <si>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</si>
  <si>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</si>
  <si>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</si>
  <si>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</si>
  <si>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</si>
  <si>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</si>
  <si>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</si>
  <si>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1 pravilnika o sestavljanju letnih poročil za proračun, proračunske uporabnike in druge osebe javnega prava.</t>
  </si>
  <si>
    <t>(v eurih, brez centov)</t>
  </si>
  <si>
    <t>Obrazec je pripravljen na podlagi 28. člena Zakona o računovodstvu (Uradni list RS, št. 23/99), PRILOGA 3 pravilnika o sestavljanju letnih poročil za proračun, proračunske uporabnike in druge osebe javnega prava.</t>
  </si>
  <si>
    <t xml:space="preserve">PRIHODKI OD PRODAJE BLAGA IN MATERIALA </t>
  </si>
  <si>
    <t>762</t>
  </si>
  <si>
    <t>763</t>
  </si>
  <si>
    <t>C) DRUGI PRIHODKI</t>
  </si>
  <si>
    <t>Č) PREVREDNOTOVALNI POSLOVNI PRIHODKI
(868+869)</t>
  </si>
  <si>
    <t>DRUGI PREVREDNOTOVALNI POSLOVNI PRIHODKI</t>
  </si>
  <si>
    <t>D) CELOTNI PRIHODKI
(860+865+866+867)</t>
  </si>
  <si>
    <t>E) STROŠKI BLAGA, MATERIALA IN STORITEV
(872+873+874)</t>
  </si>
  <si>
    <t>F) STROŠKI DELA
(876+877+878)</t>
  </si>
  <si>
    <t>H) REZERVACIJE</t>
  </si>
  <si>
    <t>467</t>
  </si>
  <si>
    <t xml:space="preserve">K) FINANČNI ODHODKI </t>
  </si>
  <si>
    <t>468</t>
  </si>
  <si>
    <t>L) DRUGI ODHODKI</t>
  </si>
  <si>
    <t>Presežek prihodkov iz prejšnjih let , namenjen pokritju odhodkov obračunskega obdobja</t>
  </si>
  <si>
    <t>I. SKUPAJ PRIHODKI
(402+431)</t>
  </si>
  <si>
    <t>1. PRIHODKI ZA IZVAJANJE JAVNE SLUŽBE
(403+420)</t>
  </si>
  <si>
    <t>A. Prihodki iz sredstev javnih financ
(404+407+410+413+418+419)</t>
  </si>
  <si>
    <t>a. Prejeta sredstva iz državnega proračuna
(405+406)</t>
  </si>
  <si>
    <t xml:space="preserve">Prejeta sredstva iz državnega proračuna za investicije </t>
  </si>
  <si>
    <t>b. Prejeta sredstva iz občinskih proračunov 
(408+409)</t>
  </si>
  <si>
    <t>c. Prejeta sredstva iz skladov socialnega zavarovanja
(411+412)</t>
  </si>
  <si>
    <t>d. Prejeta sredstva iz javnih skladov in agencij
(414+415+416+417)</t>
  </si>
  <si>
    <t>741</t>
  </si>
  <si>
    <t>B) Drugi prihodki za izvajanje dejavnosti javne službe
(421+422+423+424+425+426+427+428+429+430)</t>
  </si>
  <si>
    <t xml:space="preserve">del 7100 </t>
  </si>
  <si>
    <t>Prihodki od udeležbe na dobičku in dividend ter presežkov prihodkov nad odhodki</t>
  </si>
  <si>
    <t xml:space="preserve">730 </t>
  </si>
  <si>
    <t>731</t>
  </si>
  <si>
    <t>732</t>
  </si>
  <si>
    <t>786</t>
  </si>
  <si>
    <t>787</t>
  </si>
  <si>
    <t>2. PRIHODKI OD PRODAJE BLAGA IN STORITEV NA TRGU
(432+433+434+435+436)</t>
  </si>
  <si>
    <t>II. SKUPAJ ODHODKI 
(438+481)</t>
  </si>
  <si>
    <t>1. ODHODKI ZA IZVAJANJE JAVNE SLUŽBE
(439+447+453+464+465+466+467+468+469+470)</t>
  </si>
  <si>
    <t>A. Plače in drugi izdatki zaposlenim
(440+441+442+443+444+445+446)</t>
  </si>
  <si>
    <t>B. Prispevki delodajalcev za socialno varnost
(448+449+450+451+452)</t>
  </si>
  <si>
    <t>Prispevek za pokojninsko in invalidsko zavarovanje</t>
  </si>
  <si>
    <t>Prispevek za zdravstveno zavarovanje</t>
  </si>
  <si>
    <t>Prispevek za zaposlovanje</t>
  </si>
  <si>
    <t>Prispevek za starševsko varstvo</t>
  </si>
  <si>
    <t>C. Izdatki za blago in storitve za izvajanje javne službe
(454+455+456+457+458+459+460+461+462+463)</t>
  </si>
  <si>
    <t>J. Investicijski odhodki
(471+472+473+474+475+476+477+ 478+479+480)</t>
  </si>
  <si>
    <t>2. ODHODKI IZ NASLOVA PRODAJE BLAGA IN STORITEV NA TRGU
(482+483+484)</t>
  </si>
  <si>
    <t>III/1 PRESEŽEK PRIHODKOV NAD ODHODKI
(401-437)</t>
  </si>
  <si>
    <t>III/2 PRESEŽEK ODHODKOV NAD PRIHODKI
(437-401)</t>
  </si>
  <si>
    <t>IV. PREJETA VRAČILA DANIH POSOJIL 
(501+502+503+504+505+506 +507+508+509+510+511)</t>
  </si>
  <si>
    <t>V. DANA POSOJILA
(513+514+515+516 +517 +518+519+520+521+522+523)</t>
  </si>
  <si>
    <t>VI/1 PREJETA MINUS DANA POSOJILA
(500-512)</t>
  </si>
  <si>
    <t>VI/2 DANA MINUS PREJETA POSOJILA
(512-500)</t>
  </si>
  <si>
    <t>VII. ZADOLŽEVANJE
(551+559)</t>
  </si>
  <si>
    <t>Domače zadolževanje
(552+553+554+555+556+557+558)</t>
  </si>
  <si>
    <t>VIII. ODPLAČILA DOLGA
(561+569)</t>
  </si>
  <si>
    <t>Odplačila domačega dolga
(562+563+564+565+566+567+568)</t>
  </si>
  <si>
    <t>IX/1 NETO ZADOLŽEVANJE
(550-560)</t>
  </si>
  <si>
    <t>IX/2 NETO ODPLAČILO DOLGA
(560-550)</t>
  </si>
  <si>
    <t>X/1 POVEČANJE SREDSTEV NA RAČUNIH
(485+524+570)-(486+525+571)</t>
  </si>
  <si>
    <t>X/2 ZMANJŠANJE SREDSTEV NA RAČUNIH
(486+525+571)-(485+524+570)</t>
  </si>
  <si>
    <t>A) PRIHODKI OD POSLOVANJA
(661+662-663+664)</t>
  </si>
  <si>
    <t>Č) PREVREDNOTOVALNI POSLOVNI PRIHODKI
(668+669)</t>
  </si>
  <si>
    <t>D) CELOTNI PRIHODKI
(660+665+666+667)</t>
  </si>
  <si>
    <t>E) STROŠKI BLAGA, MATERIALA IN STORITEV
(672+673+674)</t>
  </si>
  <si>
    <t>F) STROŠKI DELA
(676+677+678)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</si>
  <si>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</si>
  <si>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</si>
  <si>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</si>
  <si>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</si>
  <si>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</si>
  <si>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</si>
  <si>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</si>
  <si>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</si>
  <si>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</si>
  <si>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</si>
  <si>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</si>
  <si>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</si>
  <si>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</si>
  <si>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</si>
  <si>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</si>
  <si>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</si>
  <si>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</si>
  <si>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</si>
  <si>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</si>
  <si>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</si>
  <si>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IZKAZ PRIHODKOV IN ODHODKOV DOLOČENIH UPORABNIKOV 
PO VRSTAH DEJAVNOSTI</t>
  </si>
  <si>
    <t>DENARNA SREDSTVA V BLAGAJNI IN TAKOJ UNOVČLJIVE VREDNOSTNICE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</si>
  <si>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</si>
  <si>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A) PRIHODKI OD POSLOVANJA 
(861+862-863+864)</t>
  </si>
  <si>
    <t>J) DRUGI STROŠKI</t>
  </si>
  <si>
    <t>M) PREVREDNOTOVALNI POSLOVNI ODHODKI
(885+886)</t>
  </si>
  <si>
    <t>N) CELOTNI ODHODKI
(871+875+879+880+881+882+883+884)</t>
  </si>
  <si>
    <t>O) PRESEŽEK PRIHODKOV
(870-887)</t>
  </si>
  <si>
    <t>P) PRESEŽEK ODHODKOV
(887-870)</t>
  </si>
  <si>
    <t>del 80</t>
  </si>
  <si>
    <t>Davek od dohodka pravnih oseb</t>
  </si>
  <si>
    <t>Presežek prihodkov obračunskega obdobja z upoštevanjem davka od dohodka
(888-890)</t>
  </si>
  <si>
    <t>Presežek odhodkov obračunskega obdobja z upoštevanjem davka od dohodka
(889+890) oz. (890-888)</t>
  </si>
  <si>
    <t>Presežek prihodkov iz prejšnjih let, namenjen pokritju odhodkov obračunskega obdobja</t>
  </si>
  <si>
    <t>M) PREVREDNOTOVALNI POSLOVNI ODHODKI
(685+686)</t>
  </si>
  <si>
    <t>N) CELOTNI ODHODKI
(671+675+679+680+681+682+683+684)</t>
  </si>
  <si>
    <t>O) PRESEŽEK PRIHODKOV
(670-687)</t>
  </si>
  <si>
    <t xml:space="preserve">P) PRESEŽEK ODHODKOV
(687-670) </t>
  </si>
  <si>
    <t>Presežek prihodkov obračunskega obdobja z upoštevanjem davka od dohodka
(688-690)</t>
  </si>
  <si>
    <t>Presežek odhodkov obračunskega obdobja z upoštevanjem davka od dohodka
(689+690) oz. (690-688)</t>
  </si>
  <si>
    <t>67229</t>
  </si>
  <si>
    <t>OŠ RENČE</t>
  </si>
  <si>
    <t>85.200</t>
  </si>
  <si>
    <t>Trg 031, 5292 Renče</t>
  </si>
  <si>
    <t>5089034000</t>
  </si>
  <si>
    <t>01.01.2013</t>
  </si>
  <si>
    <t>31.12.2013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</si>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</sst>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  <numFmt numFmtId="182" formatCode="[$-424]d\.\ mmmm\ yyyy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3" fontId="3" fillId="33" borderId="20" xfId="0" applyNumberFormat="1" applyFont="1" applyFill="1" applyBorder="1" applyAlignment="1" applyProtection="1" quotePrefix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33" borderId="29" xfId="0" applyFont="1" applyFill="1" applyBorder="1" applyAlignment="1" applyProtection="1" quotePrefix="1">
      <alignment horizontal="center"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173" fontId="3" fillId="33" borderId="31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4" xfId="0" applyNumberFormat="1" applyFont="1" applyFill="1" applyBorder="1" applyAlignment="1" applyProtection="1" quotePrefix="1">
      <alignment horizontal="center" vertical="center"/>
      <protection/>
    </xf>
    <xf numFmtId="0" fontId="6" fillId="33" borderId="35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0" fontId="3" fillId="33" borderId="41" xfId="0" applyFont="1" applyFill="1" applyBorder="1" applyAlignment="1" applyProtection="1" quotePrefix="1">
      <alignment horizontal="center" vertical="center"/>
      <protection/>
    </xf>
    <xf numFmtId="0" fontId="3" fillId="33" borderId="42" xfId="0" applyFont="1" applyFill="1" applyBorder="1" applyAlignment="1" applyProtection="1" quotePrefix="1">
      <alignment horizontal="center" vertical="center"/>
      <protection/>
    </xf>
    <xf numFmtId="172" fontId="3" fillId="33" borderId="43" xfId="0" applyNumberFormat="1" applyFont="1" applyFill="1" applyBorder="1" applyAlignment="1" applyProtection="1" quotePrefix="1">
      <alignment horizontal="center" vertical="center"/>
      <protection/>
    </xf>
    <xf numFmtId="172" fontId="3" fillId="33" borderId="44" xfId="0" applyNumberFormat="1" applyFont="1" applyFill="1" applyBorder="1" applyAlignment="1" applyProtection="1" quotePrefix="1">
      <alignment horizontal="center" vertical="center"/>
      <protection/>
    </xf>
    <xf numFmtId="174" fontId="3" fillId="33" borderId="43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2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6" fillId="33" borderId="46" xfId="0" applyFont="1" applyFill="1" applyBorder="1" applyAlignment="1" applyProtection="1">
      <alignment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 quotePrefix="1">
      <alignment horizontal="center" vertical="center"/>
      <protection/>
    </xf>
    <xf numFmtId="0" fontId="3" fillId="33" borderId="47" xfId="0" applyFont="1" applyFill="1" applyBorder="1" applyAlignment="1" applyProtection="1" quotePrefix="1">
      <alignment horizontal="center"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173" fontId="3" fillId="33" borderId="49" xfId="0" applyNumberFormat="1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173" fontId="3" fillId="33" borderId="51" xfId="0" applyNumberFormat="1" applyFont="1" applyFill="1" applyBorder="1" applyAlignment="1" applyProtection="1" quotePrefix="1">
      <alignment horizontal="center" vertical="center"/>
      <protection/>
    </xf>
    <xf numFmtId="0" fontId="3" fillId="33" borderId="52" xfId="0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172" fontId="3" fillId="33" borderId="47" xfId="0" applyNumberFormat="1" applyFont="1" applyFill="1" applyBorder="1" applyAlignment="1" applyProtection="1" quotePrefix="1">
      <alignment horizontal="center" vertical="center"/>
      <protection/>
    </xf>
    <xf numFmtId="172" fontId="3" fillId="33" borderId="50" xfId="0" applyNumberFormat="1" applyFont="1" applyFill="1" applyBorder="1" applyAlignment="1" applyProtection="1" quotePrefix="1">
      <alignment horizontal="center" vertical="center"/>
      <protection/>
    </xf>
    <xf numFmtId="0" fontId="6" fillId="33" borderId="48" xfId="0" applyFont="1" applyFill="1" applyBorder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3" fillId="33" borderId="54" xfId="0" applyFont="1" applyFill="1" applyBorder="1" applyAlignment="1" applyProtection="1" quotePrefix="1">
      <alignment horizontal="center" vertical="center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3" fillId="33" borderId="30" xfId="0" applyFont="1" applyFill="1" applyBorder="1" applyAlignment="1" applyProtection="1">
      <alignment vertical="center" wrapText="1"/>
      <protection/>
    </xf>
    <xf numFmtId="173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57" xfId="0" applyFont="1" applyFill="1" applyBorder="1" applyAlignment="1" applyProtection="1">
      <alignment vertical="center"/>
      <protection/>
    </xf>
    <xf numFmtId="174" fontId="3" fillId="33" borderId="40" xfId="0" applyNumberFormat="1" applyFont="1" applyFill="1" applyBorder="1" applyAlignment="1" applyProtection="1" quotePrefix="1">
      <alignment horizontal="center" vertical="center"/>
      <protection/>
    </xf>
    <xf numFmtId="174" fontId="3" fillId="33" borderId="42" xfId="0" applyNumberFormat="1" applyFont="1" applyFill="1" applyBorder="1" applyAlignment="1" applyProtection="1" quotePrefix="1">
      <alignment horizontal="center" vertical="center"/>
      <protection/>
    </xf>
    <xf numFmtId="0" fontId="3" fillId="33" borderId="51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 quotePrefix="1">
      <alignment horizontal="center" vertical="center"/>
      <protection/>
    </xf>
    <xf numFmtId="0" fontId="3" fillId="33" borderId="61" xfId="0" applyFont="1" applyFill="1" applyBorder="1" applyAlignment="1" applyProtection="1" quotePrefix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173" fontId="3" fillId="33" borderId="62" xfId="0" applyNumberFormat="1" applyFont="1" applyFill="1" applyBorder="1" applyAlignment="1" applyProtection="1" quotePrefix="1">
      <alignment horizontal="center" vertical="center"/>
      <protection/>
    </xf>
    <xf numFmtId="173" fontId="3" fillId="33" borderId="63" xfId="0" applyNumberFormat="1" applyFont="1" applyFill="1" applyBorder="1" applyAlignment="1" applyProtection="1" quotePrefix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vertical="center"/>
      <protection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55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33" borderId="17" xfId="0" applyFont="1" applyFill="1" applyBorder="1" applyAlignment="1" applyProtection="1">
      <alignment horizontal="center" vertical="center"/>
      <protection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66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/>
    </xf>
    <xf numFmtId="3" fontId="3" fillId="0" borderId="0" xfId="42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3" fillId="33" borderId="67" xfId="0" applyNumberFormat="1" applyFont="1" applyFill="1" applyBorder="1" applyAlignment="1" applyProtection="1">
      <alignment horizontal="right" vertical="center"/>
      <protection locked="0"/>
    </xf>
    <xf numFmtId="0" fontId="3" fillId="33" borderId="68" xfId="0" applyFont="1" applyFill="1" applyBorder="1" applyAlignment="1" applyProtection="1" quotePrefix="1">
      <alignment horizontal="center" vertical="center"/>
      <protection/>
    </xf>
    <xf numFmtId="0" fontId="6" fillId="33" borderId="18" xfId="0" applyFont="1" applyFill="1" applyBorder="1" applyAlignment="1" applyProtection="1">
      <alignment vertical="center" wrapText="1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69" xfId="0" applyFont="1" applyFill="1" applyBorder="1" applyAlignment="1" applyProtection="1" quotePrefix="1">
      <alignment horizontal="center" vertical="center"/>
      <protection/>
    </xf>
    <xf numFmtId="0" fontId="6" fillId="33" borderId="34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6" fillId="33" borderId="70" xfId="0" applyFont="1" applyFill="1" applyBorder="1" applyAlignment="1" applyProtection="1">
      <alignment vertical="center"/>
      <protection/>
    </xf>
    <xf numFmtId="173" fontId="3" fillId="33" borderId="70" xfId="0" applyNumberFormat="1" applyFont="1" applyFill="1" applyBorder="1" applyAlignment="1" applyProtection="1" quotePrefix="1">
      <alignment horizontal="center"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172" fontId="12" fillId="33" borderId="12" xfId="0" applyNumberFormat="1" applyFont="1" applyFill="1" applyBorder="1" applyAlignment="1" applyProtection="1">
      <alignment/>
      <protection/>
    </xf>
    <xf numFmtId="172" fontId="12" fillId="33" borderId="71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31" xfId="0" applyNumberFormat="1" applyFont="1" applyFill="1" applyBorder="1" applyAlignment="1" applyProtection="1" quotePrefix="1">
      <alignment horizontal="right" vertical="center"/>
      <protection/>
    </xf>
    <xf numFmtId="3" fontId="3" fillId="0" borderId="51" xfId="0" applyNumberFormat="1" applyFont="1" applyFill="1" applyBorder="1" applyAlignment="1" applyProtection="1" quotePrefix="1">
      <alignment horizontal="right" vertical="center"/>
      <protection/>
    </xf>
    <xf numFmtId="3" fontId="3" fillId="0" borderId="20" xfId="0" applyNumberFormat="1" applyFont="1" applyFill="1" applyBorder="1" applyAlignment="1" applyProtection="1" quotePrefix="1">
      <alignment horizontal="right" vertical="center"/>
      <protection/>
    </xf>
    <xf numFmtId="3" fontId="3" fillId="0" borderId="34" xfId="0" applyNumberFormat="1" applyFont="1" applyFill="1" applyBorder="1" applyAlignment="1" applyProtection="1" quotePrefix="1">
      <alignment horizontal="right" vertical="center"/>
      <protection/>
    </xf>
    <xf numFmtId="3" fontId="3" fillId="0" borderId="56" xfId="0" applyNumberFormat="1" applyFont="1" applyFill="1" applyBorder="1" applyAlignment="1" applyProtection="1" quotePrefix="1">
      <alignment horizontal="right" vertical="center"/>
      <protection/>
    </xf>
    <xf numFmtId="3" fontId="4" fillId="34" borderId="35" xfId="0" applyNumberFormat="1" applyFont="1" applyFill="1" applyBorder="1" applyAlignment="1" applyProtection="1">
      <alignment horizontal="right"/>
      <protection/>
    </xf>
    <xf numFmtId="3" fontId="3" fillId="0" borderId="30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3" fontId="3" fillId="0" borderId="72" xfId="0" applyNumberFormat="1" applyFont="1" applyFill="1" applyBorder="1" applyAlignment="1" applyProtection="1">
      <alignment horizontal="right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0" fontId="8" fillId="34" borderId="35" xfId="0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55" xfId="0" applyNumberFormat="1" applyFont="1" applyFill="1" applyBorder="1" applyAlignment="1" applyProtection="1" quotePrefix="1">
      <alignment horizontal="right" vertical="center"/>
      <protection/>
    </xf>
    <xf numFmtId="3" fontId="3" fillId="0" borderId="74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33" borderId="36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0" fontId="6" fillId="33" borderId="76" xfId="0" applyFont="1" applyFill="1" applyBorder="1" applyAlignment="1" applyProtection="1">
      <alignment vertical="center" wrapText="1"/>
      <protection/>
    </xf>
    <xf numFmtId="0" fontId="6" fillId="33" borderId="77" xfId="0" applyFont="1" applyFill="1" applyBorder="1" applyAlignment="1" applyProtection="1">
      <alignment vertical="center" wrapText="1"/>
      <protection/>
    </xf>
    <xf numFmtId="172" fontId="3" fillId="33" borderId="78" xfId="0" applyNumberFormat="1" applyFont="1" applyFill="1" applyBorder="1" applyAlignment="1" applyProtection="1" quotePrefix="1">
      <alignment horizontal="center" vertical="center"/>
      <protection/>
    </xf>
    <xf numFmtId="0" fontId="6" fillId="33" borderId="22" xfId="0" applyFont="1" applyFill="1" applyBorder="1" applyAlignment="1" applyProtection="1">
      <alignment vertical="center" wrapText="1"/>
      <protection/>
    </xf>
    <xf numFmtId="173" fontId="3" fillId="33" borderId="79" xfId="0" applyNumberFormat="1" applyFont="1" applyFill="1" applyBorder="1" applyAlignment="1" applyProtection="1" quotePrefix="1">
      <alignment horizontal="center" vertical="center"/>
      <protection/>
    </xf>
    <xf numFmtId="0" fontId="6" fillId="33" borderId="48" xfId="0" applyFont="1" applyFill="1" applyBorder="1" applyAlignment="1" applyProtection="1">
      <alignment vertical="center" wrapText="1"/>
      <protection/>
    </xf>
    <xf numFmtId="0" fontId="6" fillId="33" borderId="80" xfId="0" applyFont="1" applyFill="1" applyBorder="1" applyAlignment="1" applyProtection="1">
      <alignment vertical="center"/>
      <protection/>
    </xf>
    <xf numFmtId="0" fontId="3" fillId="33" borderId="40" xfId="0" applyNumberFormat="1" applyFont="1" applyFill="1" applyBorder="1" applyAlignment="1" applyProtection="1" quotePrefix="1">
      <alignment horizontal="center" vertical="center"/>
      <protection/>
    </xf>
    <xf numFmtId="0" fontId="3" fillId="33" borderId="50" xfId="0" applyNumberFormat="1" applyFont="1" applyFill="1" applyBorder="1" applyAlignment="1" applyProtection="1" quotePrefix="1">
      <alignment horizontal="center" vertical="center"/>
      <protection/>
    </xf>
    <xf numFmtId="0" fontId="6" fillId="33" borderId="21" xfId="0" applyFont="1" applyFill="1" applyBorder="1" applyAlignment="1" applyProtection="1">
      <alignment vertical="center" wrapText="1"/>
      <protection/>
    </xf>
    <xf numFmtId="173" fontId="3" fillId="33" borderId="81" xfId="0" applyNumberFormat="1" applyFont="1" applyFill="1" applyBorder="1" applyAlignment="1" applyProtection="1" quotePrefix="1">
      <alignment horizontal="center" vertical="center"/>
      <protection/>
    </xf>
    <xf numFmtId="0" fontId="3" fillId="33" borderId="82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173" fontId="3" fillId="33" borderId="83" xfId="0" applyNumberFormat="1" applyFont="1" applyFill="1" applyBorder="1" applyAlignment="1" applyProtection="1" quotePrefix="1">
      <alignment horizontal="center" vertical="center"/>
      <protection/>
    </xf>
    <xf numFmtId="0" fontId="3" fillId="33" borderId="84" xfId="0" applyFont="1" applyFill="1" applyBorder="1" applyAlignment="1" applyProtection="1">
      <alignment vertical="center"/>
      <protection/>
    </xf>
    <xf numFmtId="173" fontId="3" fillId="33" borderId="85" xfId="0" applyNumberFormat="1" applyFont="1" applyFill="1" applyBorder="1" applyAlignment="1" applyProtection="1" quotePrefix="1">
      <alignment horizontal="center" vertical="center"/>
      <protection/>
    </xf>
    <xf numFmtId="3" fontId="1" fillId="0" borderId="62" xfId="0" applyNumberFormat="1" applyFont="1" applyBorder="1" applyAlignment="1">
      <alignment vertical="center"/>
    </xf>
    <xf numFmtId="0" fontId="3" fillId="33" borderId="85" xfId="0" applyFont="1" applyFill="1" applyBorder="1" applyAlignment="1" applyProtection="1" quotePrefix="1">
      <alignment horizontal="center" vertical="center"/>
      <protection/>
    </xf>
    <xf numFmtId="0" fontId="3" fillId="33" borderId="85" xfId="0" applyFont="1" applyFill="1" applyBorder="1" applyAlignment="1" applyProtection="1">
      <alignment horizontal="center" vertical="center"/>
      <protection/>
    </xf>
    <xf numFmtId="0" fontId="3" fillId="33" borderId="86" xfId="0" applyFont="1" applyFill="1" applyBorder="1" applyAlignment="1" applyProtection="1" quotePrefix="1">
      <alignment horizontal="center" vertical="center"/>
      <protection/>
    </xf>
    <xf numFmtId="3" fontId="1" fillId="0" borderId="85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0" fontId="3" fillId="33" borderId="87" xfId="0" applyFont="1" applyFill="1" applyBorder="1" applyAlignment="1" applyProtection="1">
      <alignment horizontal="center" vertical="center" wrapText="1"/>
      <protection/>
    </xf>
    <xf numFmtId="3" fontId="1" fillId="0" borderId="88" xfId="0" applyNumberFormat="1" applyFont="1" applyBorder="1" applyAlignment="1">
      <alignment vertical="center"/>
    </xf>
    <xf numFmtId="3" fontId="1" fillId="0" borderId="89" xfId="0" applyNumberFormat="1" applyFont="1" applyBorder="1" applyAlignment="1">
      <alignment vertical="center"/>
    </xf>
    <xf numFmtId="0" fontId="6" fillId="33" borderId="23" xfId="0" applyFont="1" applyFill="1" applyBorder="1" applyAlignment="1" applyProtection="1">
      <alignment vertical="center" wrapText="1"/>
      <protection/>
    </xf>
    <xf numFmtId="0" fontId="6" fillId="33" borderId="26" xfId="0" applyNumberFormat="1" applyFont="1" applyFill="1" applyBorder="1" applyAlignment="1" applyProtection="1">
      <alignment vertical="center" wrapText="1"/>
      <protection/>
    </xf>
    <xf numFmtId="0" fontId="3" fillId="33" borderId="26" xfId="0" applyNumberFormat="1" applyFont="1" applyFill="1" applyBorder="1" applyAlignment="1" applyProtection="1">
      <alignment vertical="center"/>
      <protection/>
    </xf>
    <xf numFmtId="0" fontId="3" fillId="33" borderId="26" xfId="0" applyNumberFormat="1" applyFont="1" applyFill="1" applyBorder="1" applyAlignment="1" applyProtection="1">
      <alignment vertical="center" wrapText="1"/>
      <protection/>
    </xf>
    <xf numFmtId="0" fontId="6" fillId="33" borderId="26" xfId="0" applyNumberFormat="1" applyFont="1" applyFill="1" applyBorder="1" applyAlignment="1" applyProtection="1">
      <alignment vertical="center"/>
      <protection/>
    </xf>
    <xf numFmtId="0" fontId="6" fillId="33" borderId="84" xfId="0" applyNumberFormat="1" applyFont="1" applyFill="1" applyBorder="1" applyAlignment="1" applyProtection="1">
      <alignment vertical="center" wrapText="1"/>
      <protection/>
    </xf>
    <xf numFmtId="0" fontId="3" fillId="33" borderId="90" xfId="0" applyFont="1" applyFill="1" applyBorder="1" applyAlignment="1" applyProtection="1" quotePrefix="1">
      <alignment horizontal="center" vertical="center"/>
      <protection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94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1" fillId="0" borderId="81" xfId="0" applyNumberFormat="1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3" fontId="3" fillId="0" borderId="98" xfId="0" applyNumberFormat="1" applyFont="1" applyBorder="1" applyAlignment="1">
      <alignment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99" xfId="0" applyNumberFormat="1" applyFont="1" applyFill="1" applyBorder="1" applyAlignment="1" applyProtection="1">
      <alignment horizontal="right" vertical="center"/>
      <protection locked="0"/>
    </xf>
    <xf numFmtId="3" fontId="3" fillId="0" borderId="98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100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97" xfId="0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96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101" xfId="0" applyNumberFormat="1" applyFont="1" applyFill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>
      <alignment horizontal="right"/>
    </xf>
    <xf numFmtId="3" fontId="3" fillId="0" borderId="9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/>
    </xf>
    <xf numFmtId="3" fontId="3" fillId="0" borderId="10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0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10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3" fontId="3" fillId="33" borderId="103" xfId="0" applyNumberFormat="1" applyFont="1" applyFill="1" applyBorder="1" applyAlignment="1" applyProtection="1" quotePrefix="1">
      <alignment horizontal="center" vertical="center"/>
      <protection/>
    </xf>
    <xf numFmtId="3" fontId="3" fillId="0" borderId="24" xfId="0" applyNumberFormat="1" applyFont="1" applyBorder="1" applyAlignment="1">
      <alignment/>
    </xf>
    <xf numFmtId="3" fontId="3" fillId="0" borderId="104" xfId="0" applyNumberFormat="1" applyFont="1" applyBorder="1" applyAlignment="1">
      <alignment/>
    </xf>
    <xf numFmtId="3" fontId="3" fillId="0" borderId="105" xfId="0" applyNumberFormat="1" applyFont="1" applyBorder="1" applyAlignment="1">
      <alignment/>
    </xf>
    <xf numFmtId="3" fontId="3" fillId="0" borderId="106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75" xfId="0" applyFont="1" applyFill="1" applyBorder="1" applyAlignment="1" applyProtection="1">
      <alignment horizontal="center" vertical="center"/>
      <protection/>
    </xf>
    <xf numFmtId="0" fontId="1" fillId="33" borderId="70" xfId="0" applyFont="1" applyFill="1" applyBorder="1" applyAlignment="1" applyProtection="1">
      <alignment horizontal="center" vertical="center"/>
      <protection/>
    </xf>
    <xf numFmtId="0" fontId="1" fillId="33" borderId="70" xfId="0" applyFont="1" applyFill="1" applyBorder="1" applyAlignment="1" applyProtection="1">
      <alignment horizontal="center" vertical="center" wrapText="1"/>
      <protection/>
    </xf>
    <xf numFmtId="0" fontId="1" fillId="33" borderId="107" xfId="0" applyFont="1" applyFill="1" applyBorder="1" applyAlignment="1" applyProtection="1">
      <alignment horizontal="center" vertical="center"/>
      <protection/>
    </xf>
    <xf numFmtId="3" fontId="3" fillId="0" borderId="97" xfId="0" applyNumberFormat="1" applyFont="1" applyFill="1" applyBorder="1" applyAlignment="1" applyProtection="1" quotePrefix="1">
      <alignment horizontal="right" vertical="center"/>
      <protection/>
    </xf>
    <xf numFmtId="3" fontId="3" fillId="0" borderId="49" xfId="0" applyNumberFormat="1" applyFont="1" applyFill="1" applyBorder="1" applyAlignment="1" applyProtection="1" quotePrefix="1">
      <alignment horizontal="right" vertical="center"/>
      <protection/>
    </xf>
    <xf numFmtId="3" fontId="3" fillId="0" borderId="100" xfId="0" applyNumberFormat="1" applyFont="1" applyFill="1" applyBorder="1" applyAlignment="1" applyProtection="1" quotePrefix="1">
      <alignment horizontal="right" vertical="center"/>
      <protection/>
    </xf>
    <xf numFmtId="3" fontId="3" fillId="0" borderId="79" xfId="0" applyNumberFormat="1" applyFont="1" applyFill="1" applyBorder="1" applyAlignment="1" applyProtection="1" quotePrefix="1">
      <alignment horizontal="right" vertical="center"/>
      <protection/>
    </xf>
    <xf numFmtId="3" fontId="3" fillId="0" borderId="99" xfId="0" applyNumberFormat="1" applyFont="1" applyFill="1" applyBorder="1" applyAlignment="1" applyProtection="1" quotePrefix="1">
      <alignment horizontal="right" vertical="center"/>
      <protection/>
    </xf>
    <xf numFmtId="3" fontId="3" fillId="0" borderId="96" xfId="0" applyNumberFormat="1" applyFont="1" applyFill="1" applyBorder="1" applyAlignment="1" applyProtection="1" quotePrefix="1">
      <alignment horizontal="right" vertical="center"/>
      <protection/>
    </xf>
    <xf numFmtId="3" fontId="3" fillId="0" borderId="98" xfId="0" applyNumberFormat="1" applyFont="1" applyFill="1" applyBorder="1" applyAlignment="1" applyProtection="1" quotePrefix="1">
      <alignment horizontal="right" vertical="center"/>
      <protection/>
    </xf>
    <xf numFmtId="0" fontId="3" fillId="33" borderId="82" xfId="0" applyNumberFormat="1" applyFont="1" applyFill="1" applyBorder="1" applyAlignment="1" applyProtection="1" quotePrefix="1">
      <alignment horizontal="center" vertical="center"/>
      <protection/>
    </xf>
    <xf numFmtId="0" fontId="3" fillId="33" borderId="49" xfId="0" applyNumberFormat="1" applyFont="1" applyFill="1" applyBorder="1" applyAlignment="1" applyProtection="1">
      <alignment vertical="center"/>
      <protection/>
    </xf>
    <xf numFmtId="174" fontId="3" fillId="33" borderId="50" xfId="0" applyNumberFormat="1" applyFont="1" applyFill="1" applyBorder="1" applyAlignment="1" applyProtection="1" quotePrefix="1">
      <alignment horizontal="center" vertical="center"/>
      <protection/>
    </xf>
    <xf numFmtId="0" fontId="6" fillId="33" borderId="32" xfId="0" applyFont="1" applyFill="1" applyBorder="1" applyAlignment="1" applyProtection="1">
      <alignment vertical="center"/>
      <protection/>
    </xf>
    <xf numFmtId="3" fontId="3" fillId="0" borderId="108" xfId="0" applyNumberFormat="1" applyFont="1" applyFill="1" applyBorder="1" applyAlignment="1" applyProtection="1" quotePrefix="1">
      <alignment horizontal="right" vertical="center"/>
      <protection/>
    </xf>
    <xf numFmtId="0" fontId="3" fillId="33" borderId="29" xfId="0" applyNumberFormat="1" applyFont="1" applyFill="1" applyBorder="1" applyAlignment="1" applyProtection="1" quotePrefix="1">
      <alignment horizontal="center" vertical="center"/>
      <protection/>
    </xf>
    <xf numFmtId="0" fontId="3" fillId="33" borderId="31" xfId="0" applyNumberFormat="1" applyFont="1" applyFill="1" applyBorder="1" applyAlignment="1" applyProtection="1">
      <alignment vertical="center"/>
      <protection/>
    </xf>
    <xf numFmtId="0" fontId="3" fillId="33" borderId="80" xfId="0" applyFont="1" applyFill="1" applyBorder="1" applyAlignment="1" applyProtection="1">
      <alignment vertical="center"/>
      <protection/>
    </xf>
    <xf numFmtId="3" fontId="3" fillId="0" borderId="109" xfId="0" applyNumberFormat="1" applyFont="1" applyFill="1" applyBorder="1" applyAlignment="1" applyProtection="1" quotePrefix="1">
      <alignment horizontal="right" vertical="center"/>
      <protection/>
    </xf>
    <xf numFmtId="0" fontId="6" fillId="33" borderId="110" xfId="0" applyFont="1" applyFill="1" applyBorder="1" applyAlignment="1" applyProtection="1">
      <alignment vertical="center" wrapText="1"/>
      <protection/>
    </xf>
    <xf numFmtId="3" fontId="3" fillId="0" borderId="101" xfId="0" applyNumberFormat="1" applyFont="1" applyFill="1" applyBorder="1" applyAlignment="1" applyProtection="1" quotePrefix="1">
      <alignment horizontal="right" vertical="center"/>
      <protection/>
    </xf>
    <xf numFmtId="3" fontId="3" fillId="0" borderId="104" xfId="0" applyNumberFormat="1" applyFont="1" applyFill="1" applyBorder="1" applyAlignment="1" applyProtection="1" quotePrefix="1">
      <alignment horizontal="right" vertical="center"/>
      <protection/>
    </xf>
    <xf numFmtId="172" fontId="3" fillId="33" borderId="75" xfId="0" applyNumberFormat="1" applyFont="1" applyFill="1" applyBorder="1" applyAlignment="1" applyProtection="1" quotePrefix="1">
      <alignment horizontal="center" vertical="center"/>
      <protection/>
    </xf>
    <xf numFmtId="0" fontId="3" fillId="33" borderId="76" xfId="0" applyFont="1" applyFill="1" applyBorder="1" applyAlignment="1" applyProtection="1">
      <alignment vertical="center" wrapText="1"/>
      <protection/>
    </xf>
    <xf numFmtId="3" fontId="3" fillId="0" borderId="70" xfId="0" applyNumberFormat="1" applyFont="1" applyBorder="1" applyAlignment="1">
      <alignment/>
    </xf>
    <xf numFmtId="3" fontId="3" fillId="0" borderId="111" xfId="0" applyNumberFormat="1" applyFont="1" applyBorder="1" applyAlignment="1">
      <alignment/>
    </xf>
    <xf numFmtId="0" fontId="6" fillId="33" borderId="32" xfId="0" applyFont="1" applyFill="1" applyBorder="1" applyAlignment="1" applyProtection="1">
      <alignment vertical="center"/>
      <protection/>
    </xf>
    <xf numFmtId="3" fontId="3" fillId="0" borderId="51" xfId="0" applyNumberFormat="1" applyFont="1" applyBorder="1" applyAlignment="1">
      <alignment/>
    </xf>
    <xf numFmtId="3" fontId="3" fillId="0" borderId="108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3" borderId="11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 wrapText="1"/>
      <protection/>
    </xf>
    <xf numFmtId="0" fontId="0" fillId="0" borderId="119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tab6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5" width="13.25390625" style="7" customWidth="1"/>
    <col min="6" max="6" width="9.75390625" style="7" customWidth="1"/>
    <col min="7" max="8" width="9.75390625" style="6" customWidth="1"/>
    <col min="9" max="16384" width="9.125" style="7" customWidth="1"/>
  </cols>
  <sheetData>
    <row r="1" spans="1:6" s="2" customFormat="1" ht="17.25" customHeight="1">
      <c r="A1" s="111" t="s">
        <v>340</v>
      </c>
      <c r="D1" s="118" t="s">
        <v>334</v>
      </c>
      <c r="E1" s="129" t="s">
        <v>507</v>
      </c>
      <c r="F1" s="1"/>
    </row>
    <row r="2" spans="1:5" s="4" customFormat="1" ht="15" customHeight="1">
      <c r="A2" s="125" t="s">
        <v>508</v>
      </c>
      <c r="B2" s="110"/>
      <c r="C2" s="110"/>
      <c r="D2" s="110"/>
      <c r="E2" s="110"/>
    </row>
    <row r="3" spans="1:5" s="4" customFormat="1" ht="15" customHeight="1">
      <c r="A3" s="111" t="s">
        <v>341</v>
      </c>
      <c r="D3" s="118" t="s">
        <v>335</v>
      </c>
      <c r="E3" s="129" t="s">
        <v>509</v>
      </c>
    </row>
    <row r="4" spans="1:5" s="4" customFormat="1" ht="15" customHeight="1">
      <c r="A4" s="129" t="s">
        <v>510</v>
      </c>
      <c r="B4" s="110"/>
      <c r="C4" s="110"/>
      <c r="D4" s="110"/>
      <c r="E4" s="110"/>
    </row>
    <row r="5" spans="1:5" s="4" customFormat="1" ht="15" customHeight="1">
      <c r="A5" s="110"/>
      <c r="B5" s="110"/>
      <c r="C5" s="110"/>
      <c r="D5" s="118" t="s">
        <v>336</v>
      </c>
      <c r="E5" s="125" t="s">
        <v>511</v>
      </c>
    </row>
    <row r="6" spans="1:6" s="2" customFormat="1" ht="10.5" customHeight="1">
      <c r="A6" s="108"/>
      <c r="B6" s="108"/>
      <c r="C6" s="108"/>
      <c r="D6" s="108"/>
      <c r="E6" s="108"/>
      <c r="F6" s="1"/>
    </row>
    <row r="7" s="2" customFormat="1" ht="17.25" customHeight="1">
      <c r="F7" s="1"/>
    </row>
    <row r="8" spans="1:6" ht="24.75" customHeight="1">
      <c r="A8" s="290" t="s">
        <v>0</v>
      </c>
      <c r="B8" s="290"/>
      <c r="C8" s="290"/>
      <c r="D8" s="290"/>
      <c r="E8" s="290"/>
      <c r="F8" s="5"/>
    </row>
    <row r="9" spans="1:6" ht="17.25" customHeight="1">
      <c r="A9" s="291" t="str">
        <f>"na dan "&amp;Podatki!B1</f>
        <v>na dan 31.12.2013</v>
      </c>
      <c r="B9" s="291"/>
      <c r="C9" s="291"/>
      <c r="D9" s="291"/>
      <c r="E9" s="291"/>
      <c r="F9" s="5"/>
    </row>
    <row r="10" spans="1:6" ht="16.5" customHeight="1">
      <c r="A10" s="38"/>
      <c r="B10" s="38"/>
      <c r="C10" s="38"/>
      <c r="D10" s="38"/>
      <c r="E10" s="38"/>
      <c r="F10" s="5"/>
    </row>
    <row r="11" spans="1:6" ht="14.25" customHeight="1" thickBot="1">
      <c r="A11" s="36"/>
      <c r="B11" s="14"/>
      <c r="C11" s="14"/>
      <c r="D11" s="14"/>
      <c r="E11" s="95" t="s">
        <v>402</v>
      </c>
      <c r="F11" s="5"/>
    </row>
    <row r="12" spans="1:6" ht="13.5" customHeight="1">
      <c r="A12" s="8" t="s">
        <v>1</v>
      </c>
      <c r="B12" s="16"/>
      <c r="C12" s="292" t="s">
        <v>2</v>
      </c>
      <c r="D12" s="286" t="s">
        <v>3</v>
      </c>
      <c r="E12" s="287"/>
      <c r="F12" s="175"/>
    </row>
    <row r="13" spans="1:8" ht="12.75">
      <c r="A13" s="10" t="s">
        <v>4</v>
      </c>
      <c r="B13" s="17" t="s">
        <v>5</v>
      </c>
      <c r="C13" s="293"/>
      <c r="D13" s="288"/>
      <c r="E13" s="289"/>
      <c r="F13" s="175"/>
      <c r="G13" s="9"/>
      <c r="H13" s="9"/>
    </row>
    <row r="14" spans="1:8" ht="12.75">
      <c r="A14" s="10" t="s">
        <v>6</v>
      </c>
      <c r="B14" s="17"/>
      <c r="C14" s="293"/>
      <c r="D14" s="113" t="s">
        <v>7</v>
      </c>
      <c r="E14" s="113" t="s">
        <v>8</v>
      </c>
      <c r="F14" s="175"/>
      <c r="G14" s="9"/>
      <c r="H14" s="9"/>
    </row>
    <row r="15" spans="1:8" ht="12.75" customHeight="1" thickBot="1">
      <c r="A15" s="114">
        <v>1</v>
      </c>
      <c r="B15" s="115">
        <v>2</v>
      </c>
      <c r="C15" s="116">
        <v>3</v>
      </c>
      <c r="D15" s="119">
        <v>4</v>
      </c>
      <c r="E15" s="119">
        <v>5</v>
      </c>
      <c r="F15" s="175"/>
      <c r="G15" s="9"/>
      <c r="H15" s="9"/>
    </row>
    <row r="16" spans="1:8" ht="17.25" customHeight="1">
      <c r="A16" s="23"/>
      <c r="B16" s="37" t="s">
        <v>9</v>
      </c>
      <c r="C16" s="24"/>
      <c r="D16" s="24"/>
      <c r="E16" s="24"/>
      <c r="F16" s="175"/>
      <c r="G16" s="9"/>
      <c r="H16" s="9"/>
    </row>
    <row r="17" spans="1:6" s="11" customFormat="1" ht="22.5">
      <c r="A17" s="25"/>
      <c r="B17" s="26" t="s">
        <v>385</v>
      </c>
      <c r="C17" s="20">
        <v>1</v>
      </c>
      <c r="D17" s="147">
        <f>Podatki!B2</f>
        <v>1209125</v>
      </c>
      <c r="E17" s="168">
        <f>Podatki!C2</f>
        <v>1262081</v>
      </c>
      <c r="F17" s="176"/>
    </row>
    <row r="18" spans="1:8" ht="12.75">
      <c r="A18" s="27" t="s">
        <v>10</v>
      </c>
      <c r="B18" s="28" t="s">
        <v>379</v>
      </c>
      <c r="C18" s="29">
        <v>2</v>
      </c>
      <c r="D18" s="148">
        <f>Podatki!B3</f>
        <v>3973</v>
      </c>
      <c r="E18" s="169">
        <f>Podatki!C3</f>
        <v>3973</v>
      </c>
      <c r="F18" s="175"/>
      <c r="G18" s="7"/>
      <c r="H18" s="7"/>
    </row>
    <row r="19" spans="1:8" ht="12.75">
      <c r="A19" s="30" t="s">
        <v>11</v>
      </c>
      <c r="B19" s="31" t="s">
        <v>380</v>
      </c>
      <c r="C19" s="32">
        <v>3</v>
      </c>
      <c r="D19" s="149">
        <f>Podatki!B4</f>
        <v>3973</v>
      </c>
      <c r="E19" s="170">
        <f>Podatki!C4</f>
        <v>3973</v>
      </c>
      <c r="F19" s="175"/>
      <c r="G19" s="7"/>
      <c r="H19" s="7"/>
    </row>
    <row r="20" spans="1:8" ht="12.75">
      <c r="A20" s="30" t="s">
        <v>12</v>
      </c>
      <c r="B20" s="31" t="s">
        <v>13</v>
      </c>
      <c r="C20" s="32">
        <v>4</v>
      </c>
      <c r="D20" s="149">
        <f>Podatki!B5</f>
        <v>2033437</v>
      </c>
      <c r="E20" s="170">
        <f>Podatki!C5</f>
        <v>2025568</v>
      </c>
      <c r="F20" s="175"/>
      <c r="G20" s="7"/>
      <c r="H20" s="7"/>
    </row>
    <row r="21" spans="1:8" ht="12.75">
      <c r="A21" s="30" t="s">
        <v>14</v>
      </c>
      <c r="B21" s="31" t="s">
        <v>15</v>
      </c>
      <c r="C21" s="32">
        <v>5</v>
      </c>
      <c r="D21" s="149">
        <f>Podatki!B6</f>
        <v>902697</v>
      </c>
      <c r="E21" s="170">
        <f>Podatki!C6</f>
        <v>845684</v>
      </c>
      <c r="F21" s="175"/>
      <c r="G21" s="7"/>
      <c r="H21" s="7"/>
    </row>
    <row r="22" spans="1:8" ht="12.75">
      <c r="A22" s="30" t="s">
        <v>16</v>
      </c>
      <c r="B22" s="31" t="s">
        <v>17</v>
      </c>
      <c r="C22" s="32">
        <v>6</v>
      </c>
      <c r="D22" s="149">
        <f>Podatki!B7</f>
        <v>830013</v>
      </c>
      <c r="E22" s="170">
        <f>Podatki!C7</f>
        <v>815132</v>
      </c>
      <c r="F22" s="175"/>
      <c r="G22" s="7"/>
      <c r="H22" s="7"/>
    </row>
    <row r="23" spans="1:8" ht="12.75">
      <c r="A23" s="30" t="s">
        <v>18</v>
      </c>
      <c r="B23" s="31" t="s">
        <v>19</v>
      </c>
      <c r="C23" s="32">
        <v>7</v>
      </c>
      <c r="D23" s="149">
        <f>Podatki!B8</f>
        <v>751628</v>
      </c>
      <c r="E23" s="170">
        <f>Podatki!C8</f>
        <v>732935</v>
      </c>
      <c r="F23" s="175"/>
      <c r="G23" s="7"/>
      <c r="H23" s="7"/>
    </row>
    <row r="24" spans="1:8" ht="12.75">
      <c r="A24" s="30" t="s">
        <v>20</v>
      </c>
      <c r="B24" s="31" t="s">
        <v>381</v>
      </c>
      <c r="C24" s="32">
        <v>8</v>
      </c>
      <c r="D24" s="149">
        <f>Podatki!B9</f>
        <v>0</v>
      </c>
      <c r="E24" s="170">
        <f>Podatki!C9</f>
        <v>0</v>
      </c>
      <c r="F24" s="175"/>
      <c r="G24" s="7"/>
      <c r="H24" s="7"/>
    </row>
    <row r="25" spans="1:8" ht="12.75">
      <c r="A25" s="30" t="s">
        <v>21</v>
      </c>
      <c r="B25" s="31" t="s">
        <v>22</v>
      </c>
      <c r="C25" s="32">
        <v>9</v>
      </c>
      <c r="D25" s="149">
        <f>Podatki!B10</f>
        <v>0</v>
      </c>
      <c r="E25" s="170">
        <f>Podatki!C10</f>
        <v>0</v>
      </c>
      <c r="F25" s="175"/>
      <c r="G25" s="7"/>
      <c r="H25" s="7"/>
    </row>
    <row r="26" spans="1:8" ht="12.75">
      <c r="A26" s="30" t="s">
        <v>23</v>
      </c>
      <c r="B26" s="31" t="s">
        <v>24</v>
      </c>
      <c r="C26" s="32">
        <v>10</v>
      </c>
      <c r="D26" s="149">
        <f>Podatki!B11</f>
        <v>0</v>
      </c>
      <c r="E26" s="170">
        <f>Podatki!C11</f>
        <v>0</v>
      </c>
      <c r="F26" s="175"/>
      <c r="G26" s="7"/>
      <c r="H26" s="7"/>
    </row>
    <row r="27" spans="1:8" ht="12.75">
      <c r="A27" s="33" t="s">
        <v>25</v>
      </c>
      <c r="B27" s="34" t="s">
        <v>26</v>
      </c>
      <c r="C27" s="35">
        <v>11</v>
      </c>
      <c r="D27" s="150">
        <f>Podatki!B12</f>
        <v>0</v>
      </c>
      <c r="E27" s="171">
        <f>Podatki!C12</f>
        <v>0</v>
      </c>
      <c r="F27" s="175"/>
      <c r="G27" s="7"/>
      <c r="H27" s="7"/>
    </row>
    <row r="28" spans="1:8" ht="33.75">
      <c r="A28" s="25"/>
      <c r="B28" s="26" t="s">
        <v>386</v>
      </c>
      <c r="C28" s="20">
        <v>12</v>
      </c>
      <c r="D28" s="152">
        <f>Podatki!B13</f>
        <v>255164</v>
      </c>
      <c r="E28" s="172">
        <f>Podatki!C13</f>
        <v>246356</v>
      </c>
      <c r="F28" s="175"/>
      <c r="G28" s="7"/>
      <c r="H28" s="7"/>
    </row>
    <row r="29" spans="1:8" ht="12.75">
      <c r="A29" s="27" t="s">
        <v>27</v>
      </c>
      <c r="B29" s="28" t="s">
        <v>488</v>
      </c>
      <c r="C29" s="29">
        <v>13</v>
      </c>
      <c r="D29" s="148">
        <f>Podatki!B14</f>
        <v>0</v>
      </c>
      <c r="E29" s="169">
        <f>Podatki!C14</f>
        <v>0</v>
      </c>
      <c r="F29" s="175"/>
      <c r="G29" s="7"/>
      <c r="H29" s="7"/>
    </row>
    <row r="30" spans="1:8" ht="12.75">
      <c r="A30" s="30" t="s">
        <v>28</v>
      </c>
      <c r="B30" s="31" t="s">
        <v>209</v>
      </c>
      <c r="C30" s="32">
        <v>14</v>
      </c>
      <c r="D30" s="149">
        <f>Podatki!B15</f>
        <v>27400</v>
      </c>
      <c r="E30" s="170">
        <f>Podatki!C15</f>
        <v>22511</v>
      </c>
      <c r="F30" s="175"/>
      <c r="G30" s="7"/>
      <c r="H30" s="7"/>
    </row>
    <row r="31" spans="1:8" ht="12.75">
      <c r="A31" s="30" t="s">
        <v>29</v>
      </c>
      <c r="B31" s="31" t="s">
        <v>30</v>
      </c>
      <c r="C31" s="32">
        <v>15</v>
      </c>
      <c r="D31" s="149">
        <f>Podatki!B16</f>
        <v>49791</v>
      </c>
      <c r="E31" s="170">
        <f>Podatki!C16</f>
        <v>47459</v>
      </c>
      <c r="F31" s="175"/>
      <c r="G31" s="7"/>
      <c r="H31" s="7"/>
    </row>
    <row r="32" spans="1:8" ht="12.75">
      <c r="A32" s="30" t="s">
        <v>31</v>
      </c>
      <c r="B32" s="31" t="s">
        <v>32</v>
      </c>
      <c r="C32" s="32">
        <v>16</v>
      </c>
      <c r="D32" s="149">
        <f>Podatki!B17</f>
        <v>0</v>
      </c>
      <c r="E32" s="170">
        <f>Podatki!C17</f>
        <v>0</v>
      </c>
      <c r="F32" s="175"/>
      <c r="G32" s="7"/>
      <c r="H32" s="7"/>
    </row>
    <row r="33" spans="1:8" ht="12.75">
      <c r="A33" s="30" t="s">
        <v>33</v>
      </c>
      <c r="B33" s="31" t="s">
        <v>34</v>
      </c>
      <c r="C33" s="32">
        <v>17</v>
      </c>
      <c r="D33" s="149">
        <f>Podatki!B18</f>
        <v>169165</v>
      </c>
      <c r="E33" s="170">
        <f>Podatki!C18</f>
        <v>170037</v>
      </c>
      <c r="F33" s="175"/>
      <c r="G33" s="7"/>
      <c r="H33" s="7"/>
    </row>
    <row r="34" spans="1:8" ht="12.75">
      <c r="A34" s="30" t="s">
        <v>35</v>
      </c>
      <c r="B34" s="31" t="s">
        <v>36</v>
      </c>
      <c r="C34" s="32">
        <v>18</v>
      </c>
      <c r="D34" s="149">
        <f>Podatki!B19</f>
        <v>0</v>
      </c>
      <c r="E34" s="170">
        <f>Podatki!C19</f>
        <v>0</v>
      </c>
      <c r="F34" s="175"/>
      <c r="G34" s="7"/>
      <c r="H34" s="7"/>
    </row>
    <row r="35" spans="1:8" ht="12.75">
      <c r="A35" s="30" t="s">
        <v>37</v>
      </c>
      <c r="B35" s="31" t="s">
        <v>38</v>
      </c>
      <c r="C35" s="32">
        <v>19</v>
      </c>
      <c r="D35" s="149">
        <f>Podatki!B20</f>
        <v>0</v>
      </c>
      <c r="E35" s="170">
        <f>Podatki!C20</f>
        <v>0</v>
      </c>
      <c r="F35" s="175"/>
      <c r="G35" s="7"/>
      <c r="H35" s="7"/>
    </row>
    <row r="36" spans="1:8" ht="12.75">
      <c r="A36" s="30" t="s">
        <v>39</v>
      </c>
      <c r="B36" s="31" t="s">
        <v>40</v>
      </c>
      <c r="C36" s="32">
        <v>20</v>
      </c>
      <c r="D36" s="149">
        <f>Podatki!B21</f>
        <v>8808</v>
      </c>
      <c r="E36" s="170">
        <f>Podatki!C21</f>
        <v>6087</v>
      </c>
      <c r="F36" s="175"/>
      <c r="G36" s="7"/>
      <c r="H36" s="7"/>
    </row>
    <row r="37" spans="1:8" ht="12.75">
      <c r="A37" s="30" t="s">
        <v>41</v>
      </c>
      <c r="B37" s="31" t="s">
        <v>42</v>
      </c>
      <c r="C37" s="32">
        <v>21</v>
      </c>
      <c r="D37" s="149">
        <f>Podatki!B22</f>
        <v>0</v>
      </c>
      <c r="E37" s="170">
        <f>Podatki!C22</f>
        <v>0</v>
      </c>
      <c r="F37" s="175"/>
      <c r="G37" s="7"/>
      <c r="H37" s="7"/>
    </row>
    <row r="38" spans="1:8" ht="12.75">
      <c r="A38" s="33" t="s">
        <v>43</v>
      </c>
      <c r="B38" s="34" t="s">
        <v>44</v>
      </c>
      <c r="C38" s="35">
        <v>22</v>
      </c>
      <c r="D38" s="150">
        <f>Podatki!B23</f>
        <v>0</v>
      </c>
      <c r="E38" s="171">
        <f>Podatki!C23</f>
        <v>262</v>
      </c>
      <c r="F38" s="175"/>
      <c r="G38" s="7"/>
      <c r="H38" s="7"/>
    </row>
    <row r="39" spans="1:8" ht="22.5">
      <c r="A39" s="25"/>
      <c r="B39" s="26" t="s">
        <v>387</v>
      </c>
      <c r="C39" s="20">
        <v>23</v>
      </c>
      <c r="D39" s="152">
        <f>Podatki!B24</f>
        <v>7228</v>
      </c>
      <c r="E39" s="172">
        <f>Podatki!C24</f>
        <v>7762</v>
      </c>
      <c r="F39" s="175"/>
      <c r="G39" s="7"/>
      <c r="H39" s="7"/>
    </row>
    <row r="40" spans="1:8" ht="12.75">
      <c r="A40" s="27" t="s">
        <v>45</v>
      </c>
      <c r="B40" s="28" t="s">
        <v>210</v>
      </c>
      <c r="C40" s="29">
        <v>24</v>
      </c>
      <c r="D40" s="148">
        <f>Podatki!B25</f>
        <v>0</v>
      </c>
      <c r="E40" s="169">
        <f>Podatki!C25</f>
        <v>0</v>
      </c>
      <c r="F40" s="175"/>
      <c r="G40" s="7"/>
      <c r="H40" s="7"/>
    </row>
    <row r="41" spans="1:8" ht="12.75">
      <c r="A41" s="30" t="s">
        <v>46</v>
      </c>
      <c r="B41" s="31" t="s">
        <v>211</v>
      </c>
      <c r="C41" s="32">
        <v>25</v>
      </c>
      <c r="D41" s="149">
        <f>Podatki!B26</f>
        <v>7228</v>
      </c>
      <c r="E41" s="170">
        <f>Podatki!C26</f>
        <v>7762</v>
      </c>
      <c r="F41" s="175"/>
      <c r="G41" s="7"/>
      <c r="H41" s="7"/>
    </row>
    <row r="42" spans="1:8" ht="12.75">
      <c r="A42" s="30" t="s">
        <v>47</v>
      </c>
      <c r="B42" s="31" t="s">
        <v>48</v>
      </c>
      <c r="C42" s="32">
        <v>26</v>
      </c>
      <c r="D42" s="149">
        <f>Podatki!B27</f>
        <v>0</v>
      </c>
      <c r="E42" s="170">
        <f>Podatki!C27</f>
        <v>0</v>
      </c>
      <c r="F42" s="175"/>
      <c r="G42" s="7"/>
      <c r="H42" s="7"/>
    </row>
    <row r="43" spans="1:8" ht="12.75">
      <c r="A43" s="30" t="s">
        <v>49</v>
      </c>
      <c r="B43" s="31" t="s">
        <v>50</v>
      </c>
      <c r="C43" s="32">
        <v>27</v>
      </c>
      <c r="D43" s="149">
        <f>Podatki!B28</f>
        <v>0</v>
      </c>
      <c r="E43" s="170">
        <f>Podatki!C28</f>
        <v>0</v>
      </c>
      <c r="F43" s="175"/>
      <c r="G43" s="7"/>
      <c r="H43" s="7"/>
    </row>
    <row r="44" spans="1:8" ht="12.75">
      <c r="A44" s="30" t="s">
        <v>51</v>
      </c>
      <c r="B44" s="31" t="s">
        <v>52</v>
      </c>
      <c r="C44" s="32">
        <v>28</v>
      </c>
      <c r="D44" s="149">
        <f>Podatki!B29</f>
        <v>0</v>
      </c>
      <c r="E44" s="170">
        <f>Podatki!C29</f>
        <v>0</v>
      </c>
      <c r="F44" s="175"/>
      <c r="G44" s="7"/>
      <c r="H44" s="7"/>
    </row>
    <row r="45" spans="1:8" ht="12.75">
      <c r="A45" s="30" t="s">
        <v>53</v>
      </c>
      <c r="B45" s="31" t="s">
        <v>54</v>
      </c>
      <c r="C45" s="32">
        <v>29</v>
      </c>
      <c r="D45" s="149">
        <f>Podatki!B30</f>
        <v>0</v>
      </c>
      <c r="E45" s="170">
        <f>Podatki!C30</f>
        <v>0</v>
      </c>
      <c r="F45" s="175"/>
      <c r="G45" s="7"/>
      <c r="H45" s="7"/>
    </row>
    <row r="46" spans="1:8" ht="12.75">
      <c r="A46" s="83" t="s">
        <v>55</v>
      </c>
      <c r="B46" s="112" t="s">
        <v>388</v>
      </c>
      <c r="C46" s="86">
        <v>30</v>
      </c>
      <c r="D46" s="154">
        <f>Podatki!B31</f>
        <v>0</v>
      </c>
      <c r="E46" s="173">
        <f>Podatki!C31</f>
        <v>0</v>
      </c>
      <c r="F46" s="175"/>
      <c r="G46" s="7"/>
      <c r="H46" s="7"/>
    </row>
    <row r="47" spans="1:8" ht="12.75">
      <c r="A47" s="33" t="s">
        <v>389</v>
      </c>
      <c r="B47" s="34" t="s">
        <v>333</v>
      </c>
      <c r="C47" s="35">
        <v>31</v>
      </c>
      <c r="D47" s="150">
        <f>Podatki!B32</f>
        <v>0</v>
      </c>
      <c r="E47" s="171">
        <f>Podatki!C32</f>
        <v>0</v>
      </c>
      <c r="F47" s="175"/>
      <c r="G47" s="7"/>
      <c r="H47" s="7"/>
    </row>
    <row r="48" spans="1:8" ht="22.5">
      <c r="A48" s="25"/>
      <c r="B48" s="26" t="s">
        <v>390</v>
      </c>
      <c r="C48" s="20">
        <v>32</v>
      </c>
      <c r="D48" s="152">
        <f>Podatki!B33</f>
        <v>1471517</v>
      </c>
      <c r="E48" s="172">
        <f>Podatki!C33</f>
        <v>1516199</v>
      </c>
      <c r="F48" s="175"/>
      <c r="G48" s="7"/>
      <c r="H48" s="7"/>
    </row>
    <row r="49" spans="1:8" ht="12.75">
      <c r="A49" s="12" t="s">
        <v>56</v>
      </c>
      <c r="B49" s="18" t="s">
        <v>57</v>
      </c>
      <c r="C49" s="20">
        <v>33</v>
      </c>
      <c r="D49" s="147">
        <f>Podatki!B34</f>
        <v>0</v>
      </c>
      <c r="E49" s="168">
        <f>Podatki!C34</f>
        <v>0</v>
      </c>
      <c r="F49" s="175"/>
      <c r="G49" s="7"/>
      <c r="H49" s="7"/>
    </row>
    <row r="50" spans="1:8" ht="15">
      <c r="A50" s="63"/>
      <c r="B50" s="167" t="s">
        <v>58</v>
      </c>
      <c r="C50" s="64"/>
      <c r="D50" s="155"/>
      <c r="E50" s="155"/>
      <c r="F50" s="175"/>
      <c r="G50" s="7"/>
      <c r="H50" s="7"/>
    </row>
    <row r="51" spans="1:6" s="11" customFormat="1" ht="22.5">
      <c r="A51" s="25"/>
      <c r="B51" s="26" t="s">
        <v>391</v>
      </c>
      <c r="C51" s="20">
        <v>34</v>
      </c>
      <c r="D51" s="147">
        <f>Podatki!B35</f>
        <v>220518</v>
      </c>
      <c r="E51" s="168">
        <f>Podatki!C35</f>
        <v>189719</v>
      </c>
      <c r="F51" s="176"/>
    </row>
    <row r="52" spans="1:8" ht="12.75">
      <c r="A52" s="27" t="s">
        <v>59</v>
      </c>
      <c r="B52" s="28" t="s">
        <v>60</v>
      </c>
      <c r="C52" s="29">
        <v>35</v>
      </c>
      <c r="D52" s="148">
        <f>Podatki!B36</f>
        <v>0</v>
      </c>
      <c r="E52" s="169">
        <f>Podatki!C36</f>
        <v>0</v>
      </c>
      <c r="F52" s="175"/>
      <c r="G52" s="7"/>
      <c r="H52" s="7"/>
    </row>
    <row r="53" spans="1:8" ht="12.75">
      <c r="A53" s="30" t="s">
        <v>61</v>
      </c>
      <c r="B53" s="31" t="s">
        <v>62</v>
      </c>
      <c r="C53" s="32">
        <v>36</v>
      </c>
      <c r="D53" s="149">
        <f>Podatki!B37</f>
        <v>151216</v>
      </c>
      <c r="E53" s="170">
        <f>Podatki!C37</f>
        <v>112596</v>
      </c>
      <c r="F53" s="175"/>
      <c r="G53" s="7"/>
      <c r="H53" s="7"/>
    </row>
    <row r="54" spans="1:8" ht="12.75">
      <c r="A54" s="30" t="s">
        <v>63</v>
      </c>
      <c r="B54" s="31" t="s">
        <v>64</v>
      </c>
      <c r="C54" s="32">
        <v>37</v>
      </c>
      <c r="D54" s="149">
        <f>Podatki!B38</f>
        <v>38683</v>
      </c>
      <c r="E54" s="170">
        <f>Podatki!C38</f>
        <v>50248</v>
      </c>
      <c r="F54" s="175"/>
      <c r="G54" s="7"/>
      <c r="H54" s="7"/>
    </row>
    <row r="55" spans="1:8" ht="12.75">
      <c r="A55" s="30" t="s">
        <v>65</v>
      </c>
      <c r="B55" s="31" t="s">
        <v>66</v>
      </c>
      <c r="C55" s="32">
        <v>38</v>
      </c>
      <c r="D55" s="149">
        <f>Podatki!B39</f>
        <v>21939</v>
      </c>
      <c r="E55" s="170">
        <f>Podatki!C39</f>
        <v>17696</v>
      </c>
      <c r="F55" s="175"/>
      <c r="G55" s="7"/>
      <c r="H55" s="7"/>
    </row>
    <row r="56" spans="1:8" ht="12.75">
      <c r="A56" s="30" t="s">
        <v>67</v>
      </c>
      <c r="B56" s="31" t="s">
        <v>68</v>
      </c>
      <c r="C56" s="32">
        <v>39</v>
      </c>
      <c r="D56" s="149">
        <f>Podatki!B40</f>
        <v>462</v>
      </c>
      <c r="E56" s="170">
        <f>Podatki!C40</f>
        <v>2329</v>
      </c>
      <c r="F56" s="175"/>
      <c r="G56" s="7"/>
      <c r="H56" s="7"/>
    </row>
    <row r="57" spans="1:8" ht="12.75">
      <c r="A57" s="30" t="s">
        <v>69</v>
      </c>
      <c r="B57" s="31" t="s">
        <v>392</v>
      </c>
      <c r="C57" s="32">
        <v>40</v>
      </c>
      <c r="D57" s="149">
        <f>Podatki!B41</f>
        <v>0</v>
      </c>
      <c r="E57" s="170">
        <f>Podatki!C41</f>
        <v>0</v>
      </c>
      <c r="F57" s="175"/>
      <c r="G57" s="7"/>
      <c r="H57" s="7"/>
    </row>
    <row r="58" spans="1:8" ht="12.75">
      <c r="A58" s="30" t="s">
        <v>70</v>
      </c>
      <c r="B58" s="31" t="s">
        <v>71</v>
      </c>
      <c r="C58" s="32">
        <v>41</v>
      </c>
      <c r="D58" s="149">
        <f>Podatki!B42</f>
        <v>0</v>
      </c>
      <c r="E58" s="170">
        <f>Podatki!C42</f>
        <v>0</v>
      </c>
      <c r="F58" s="175"/>
      <c r="G58" s="7"/>
      <c r="H58" s="7"/>
    </row>
    <row r="59" spans="1:8" ht="12.75">
      <c r="A59" s="30" t="s">
        <v>72</v>
      </c>
      <c r="B59" s="31" t="s">
        <v>73</v>
      </c>
      <c r="C59" s="32">
        <v>42</v>
      </c>
      <c r="D59" s="149">
        <f>Podatki!B43</f>
        <v>0</v>
      </c>
      <c r="E59" s="170">
        <f>Podatki!C43</f>
        <v>0</v>
      </c>
      <c r="F59" s="175"/>
      <c r="G59" s="7"/>
      <c r="H59" s="7"/>
    </row>
    <row r="60" spans="1:8" ht="12.75">
      <c r="A60" s="33" t="s">
        <v>74</v>
      </c>
      <c r="B60" s="34" t="s">
        <v>75</v>
      </c>
      <c r="C60" s="35">
        <v>43</v>
      </c>
      <c r="D60" s="150">
        <f>Podatki!B44</f>
        <v>8218</v>
      </c>
      <c r="E60" s="171">
        <f>Podatki!C44</f>
        <v>6850</v>
      </c>
      <c r="F60" s="175"/>
      <c r="G60" s="7"/>
      <c r="H60" s="7"/>
    </row>
    <row r="61" spans="1:8" ht="22.5">
      <c r="A61" s="25"/>
      <c r="B61" s="26" t="s">
        <v>393</v>
      </c>
      <c r="C61" s="20">
        <v>44</v>
      </c>
      <c r="D61" s="152">
        <f>Podatki!B45</f>
        <v>1250999</v>
      </c>
      <c r="E61" s="172">
        <f>Podatki!C45</f>
        <v>1326480</v>
      </c>
      <c r="F61" s="175"/>
      <c r="G61" s="7"/>
      <c r="H61" s="7"/>
    </row>
    <row r="62" spans="1:8" ht="12.75">
      <c r="A62" s="27" t="s">
        <v>76</v>
      </c>
      <c r="B62" s="28" t="s">
        <v>77</v>
      </c>
      <c r="C62" s="29">
        <v>45</v>
      </c>
      <c r="D62" s="148">
        <f>Podatki!B46</f>
        <v>0</v>
      </c>
      <c r="E62" s="169">
        <f>Podatki!C46</f>
        <v>0</v>
      </c>
      <c r="F62" s="175"/>
      <c r="G62" s="7"/>
      <c r="H62" s="7"/>
    </row>
    <row r="63" spans="1:8" ht="12.75">
      <c r="A63" s="30" t="s">
        <v>78</v>
      </c>
      <c r="B63" s="31" t="s">
        <v>79</v>
      </c>
      <c r="C63" s="32">
        <v>46</v>
      </c>
      <c r="D63" s="149">
        <f>Podatki!B47</f>
        <v>0</v>
      </c>
      <c r="E63" s="170">
        <f>Podatki!C47</f>
        <v>0</v>
      </c>
      <c r="F63" s="175"/>
      <c r="G63" s="7"/>
      <c r="H63" s="7"/>
    </row>
    <row r="64" spans="1:8" ht="12.75">
      <c r="A64" s="30" t="s">
        <v>80</v>
      </c>
      <c r="B64" s="31" t="s">
        <v>382</v>
      </c>
      <c r="C64" s="32">
        <v>47</v>
      </c>
      <c r="D64" s="149">
        <f>Podatki!B48</f>
        <v>0</v>
      </c>
      <c r="E64" s="170">
        <f>Podatki!C48</f>
        <v>0</v>
      </c>
      <c r="F64" s="175"/>
      <c r="G64" s="7"/>
      <c r="H64" s="7"/>
    </row>
    <row r="65" spans="1:8" ht="12.75">
      <c r="A65" s="30" t="s">
        <v>81</v>
      </c>
      <c r="B65" s="31" t="s">
        <v>82</v>
      </c>
      <c r="C65" s="32">
        <v>48</v>
      </c>
      <c r="D65" s="149">
        <f>Podatki!B49</f>
        <v>0</v>
      </c>
      <c r="E65" s="170">
        <f>Podatki!C49</f>
        <v>0</v>
      </c>
      <c r="F65" s="175"/>
      <c r="G65" s="7"/>
      <c r="H65" s="7"/>
    </row>
    <row r="66" spans="1:8" ht="12.75">
      <c r="A66" s="30">
        <v>940</v>
      </c>
      <c r="B66" s="31" t="s">
        <v>212</v>
      </c>
      <c r="C66" s="32">
        <v>49</v>
      </c>
      <c r="D66" s="149">
        <f>Podatki!B50</f>
        <v>0</v>
      </c>
      <c r="E66" s="170">
        <f>Podatki!C50</f>
        <v>0</v>
      </c>
      <c r="F66" s="175"/>
      <c r="G66" s="7"/>
      <c r="H66" s="7"/>
    </row>
    <row r="67" spans="1:8" ht="33.75">
      <c r="A67" s="30">
        <v>9410</v>
      </c>
      <c r="B67" s="82" t="s">
        <v>383</v>
      </c>
      <c r="C67" s="32">
        <v>50</v>
      </c>
      <c r="D67" s="149">
        <f>Podatki!B51</f>
        <v>0</v>
      </c>
      <c r="E67" s="170">
        <f>Podatki!C51</f>
        <v>0</v>
      </c>
      <c r="F67" s="175"/>
      <c r="G67" s="7"/>
      <c r="H67" s="7"/>
    </row>
    <row r="68" spans="1:8" ht="22.5">
      <c r="A68" s="30">
        <v>9411</v>
      </c>
      <c r="B68" s="82" t="s">
        <v>394</v>
      </c>
      <c r="C68" s="32">
        <v>51</v>
      </c>
      <c r="D68" s="149">
        <f>Podatki!B52</f>
        <v>0</v>
      </c>
      <c r="E68" s="170">
        <f>Podatki!C52</f>
        <v>0</v>
      </c>
      <c r="F68" s="175"/>
      <c r="G68" s="7"/>
      <c r="H68" s="7"/>
    </row>
    <row r="69" spans="1:8" ht="12.75">
      <c r="A69" s="30">
        <v>9412</v>
      </c>
      <c r="B69" s="31" t="s">
        <v>213</v>
      </c>
      <c r="C69" s="32">
        <v>52</v>
      </c>
      <c r="D69" s="149">
        <f>Podatki!B53</f>
        <v>0</v>
      </c>
      <c r="E69" s="170">
        <f>Podatki!C53</f>
        <v>0</v>
      </c>
      <c r="F69" s="175"/>
      <c r="G69" s="7"/>
      <c r="H69" s="7"/>
    </row>
    <row r="70" spans="1:8" ht="12.75">
      <c r="A70" s="30">
        <v>9413</v>
      </c>
      <c r="B70" s="31" t="s">
        <v>214</v>
      </c>
      <c r="C70" s="32">
        <v>53</v>
      </c>
      <c r="D70" s="149">
        <f>Podatki!B54</f>
        <v>0</v>
      </c>
      <c r="E70" s="170">
        <f>Podatki!C54</f>
        <v>0</v>
      </c>
      <c r="F70" s="175"/>
      <c r="G70" s="7"/>
      <c r="H70" s="7"/>
    </row>
    <row r="71" spans="1:8" ht="12.75">
      <c r="A71" s="30" t="s">
        <v>395</v>
      </c>
      <c r="B71" s="31" t="s">
        <v>215</v>
      </c>
      <c r="C71" s="32">
        <v>54</v>
      </c>
      <c r="D71" s="149">
        <f>Podatki!B55</f>
        <v>0</v>
      </c>
      <c r="E71" s="170">
        <f>Podatki!C55</f>
        <v>0</v>
      </c>
      <c r="F71" s="175"/>
      <c r="G71" s="7"/>
      <c r="H71" s="7"/>
    </row>
    <row r="72" spans="1:8" ht="12.75">
      <c r="A72" s="30" t="s">
        <v>83</v>
      </c>
      <c r="B72" s="31" t="s">
        <v>216</v>
      </c>
      <c r="C72" s="32">
        <v>55</v>
      </c>
      <c r="D72" s="149">
        <f>Podatki!B56</f>
        <v>0</v>
      </c>
      <c r="E72" s="170">
        <f>Podatki!C56</f>
        <v>0</v>
      </c>
      <c r="F72" s="175"/>
      <c r="G72" s="7"/>
      <c r="H72" s="7"/>
    </row>
    <row r="73" spans="1:8" ht="22.5">
      <c r="A73" s="83" t="s">
        <v>396</v>
      </c>
      <c r="B73" s="84" t="s">
        <v>384</v>
      </c>
      <c r="C73" s="32">
        <v>56</v>
      </c>
      <c r="D73" s="149">
        <f>Podatki!B57</f>
        <v>1279728</v>
      </c>
      <c r="E73" s="170">
        <f>Podatki!C57</f>
        <v>1325005</v>
      </c>
      <c r="F73" s="175"/>
      <c r="G73" s="7"/>
      <c r="H73" s="7"/>
    </row>
    <row r="74" spans="1:8" ht="12.75">
      <c r="A74" s="83" t="s">
        <v>397</v>
      </c>
      <c r="B74" s="84" t="s">
        <v>217</v>
      </c>
      <c r="C74" s="32">
        <v>57</v>
      </c>
      <c r="D74" s="149">
        <f>Podatki!B58</f>
        <v>0</v>
      </c>
      <c r="E74" s="170">
        <f>Podatki!C58</f>
        <v>0</v>
      </c>
      <c r="F74" s="175"/>
      <c r="G74" s="7"/>
      <c r="H74" s="7"/>
    </row>
    <row r="75" spans="1:8" ht="12.75">
      <c r="A75" s="83" t="s">
        <v>398</v>
      </c>
      <c r="B75" s="84" t="s">
        <v>213</v>
      </c>
      <c r="C75" s="32">
        <v>58</v>
      </c>
      <c r="D75" s="149">
        <f>Podatki!B59</f>
        <v>0</v>
      </c>
      <c r="E75" s="170">
        <f>Podatki!C59</f>
        <v>1475</v>
      </c>
      <c r="F75" s="175"/>
      <c r="G75" s="7"/>
      <c r="H75" s="7"/>
    </row>
    <row r="76" spans="1:8" ht="12.75">
      <c r="A76" s="33" t="s">
        <v>399</v>
      </c>
      <c r="B76" s="85" t="s">
        <v>214</v>
      </c>
      <c r="C76" s="86">
        <v>59</v>
      </c>
      <c r="D76" s="154">
        <f>Podatki!B60</f>
        <v>28729</v>
      </c>
      <c r="E76" s="173">
        <f>Podatki!C60</f>
        <v>0</v>
      </c>
      <c r="F76" s="177"/>
      <c r="G76" s="7"/>
      <c r="H76" s="7"/>
    </row>
    <row r="77" spans="1:8" ht="22.5">
      <c r="A77" s="25"/>
      <c r="B77" s="26" t="s">
        <v>400</v>
      </c>
      <c r="C77" s="20">
        <v>60</v>
      </c>
      <c r="D77" s="147">
        <f>Podatki!B61</f>
        <v>1471517</v>
      </c>
      <c r="E77" s="168">
        <f>Podatki!C61</f>
        <v>1516199</v>
      </c>
      <c r="F77" s="177"/>
      <c r="G77" s="7"/>
      <c r="H77" s="7"/>
    </row>
    <row r="78" spans="1:8" ht="13.5" thickBot="1">
      <c r="A78" s="13" t="s">
        <v>56</v>
      </c>
      <c r="B78" s="19" t="s">
        <v>84</v>
      </c>
      <c r="C78" s="45">
        <v>61</v>
      </c>
      <c r="D78" s="153">
        <f>Podatki!B62</f>
        <v>0</v>
      </c>
      <c r="E78" s="174">
        <f>Podatki!C62</f>
        <v>0</v>
      </c>
      <c r="F78" s="177"/>
      <c r="G78" s="7"/>
      <c r="H78" s="7"/>
    </row>
    <row r="80" spans="1:4" ht="30.75" customHeight="1">
      <c r="A80" s="285" t="s">
        <v>401</v>
      </c>
      <c r="B80" s="285"/>
      <c r="C80" s="285"/>
      <c r="D80" s="285"/>
    </row>
    <row r="81" spans="1:4" ht="29.25" customHeight="1">
      <c r="A81" s="285" t="s">
        <v>489</v>
      </c>
      <c r="B81" s="285"/>
      <c r="C81" s="285"/>
      <c r="D81" s="285"/>
    </row>
  </sheetData>
  <sheetProtection/>
  <mergeCells count="6">
    <mergeCell ref="A80:D80"/>
    <mergeCell ref="A81:D81"/>
    <mergeCell ref="D12:E13"/>
    <mergeCell ref="A8:E8"/>
    <mergeCell ref="A9:E9"/>
    <mergeCell ref="C12:C14"/>
  </mergeCells>
  <dataValidations count="1">
    <dataValidation allowBlank="1" showErrorMessage="1" sqref="D51:E78 D17:E49"/>
  </dataValidations>
  <printOptions horizontalCentered="1"/>
  <pageMargins left="0.75" right="0.75" top="0.5905511811023623" bottom="0.3937007874015748" header="0" footer="0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2" max="2" width="8.625" style="0" customWidth="1"/>
    <col min="6" max="7" width="8.625" style="0" customWidth="1"/>
    <col min="9" max="9" width="8.625" style="0" customWidth="1"/>
    <col min="10" max="10" width="13.375" style="0" customWidth="1"/>
    <col min="11" max="11" width="10.125" style="0" customWidth="1"/>
    <col min="12" max="12" width="11.625" style="0" customWidth="1"/>
  </cols>
  <sheetData>
    <row r="1" spans="1:13" s="2" customFormat="1" ht="17.25" customHeight="1">
      <c r="A1" s="111" t="s">
        <v>340</v>
      </c>
      <c r="G1" s="118" t="s">
        <v>334</v>
      </c>
      <c r="H1" s="129" t="s">
        <v>507</v>
      </c>
      <c r="M1"/>
    </row>
    <row r="2" spans="1:13" s="4" customFormat="1" ht="15" customHeight="1">
      <c r="A2" s="125" t="s">
        <v>508</v>
      </c>
      <c r="B2" s="110"/>
      <c r="C2" s="110"/>
      <c r="G2" s="110"/>
      <c r="H2" s="110"/>
      <c r="M2"/>
    </row>
    <row r="3" spans="1:13" s="4" customFormat="1" ht="15" customHeight="1">
      <c r="A3" s="111" t="s">
        <v>341</v>
      </c>
      <c r="G3" s="118" t="s">
        <v>335</v>
      </c>
      <c r="H3" s="129" t="s">
        <v>509</v>
      </c>
      <c r="M3"/>
    </row>
    <row r="4" spans="1:13" s="4" customFormat="1" ht="15" customHeight="1">
      <c r="A4" s="129" t="s">
        <v>510</v>
      </c>
      <c r="B4" s="110"/>
      <c r="C4" s="110"/>
      <c r="G4" s="110"/>
      <c r="H4" s="110"/>
      <c r="M4"/>
    </row>
    <row r="5" spans="1:13" s="4" customFormat="1" ht="15" customHeight="1">
      <c r="A5" s="110"/>
      <c r="B5" s="110"/>
      <c r="C5" s="110"/>
      <c r="G5" s="118" t="s">
        <v>336</v>
      </c>
      <c r="H5" s="125" t="s">
        <v>511</v>
      </c>
      <c r="M5"/>
    </row>
    <row r="6" spans="1:13" s="2" customFormat="1" ht="10.5" customHeight="1">
      <c r="A6" s="108"/>
      <c r="B6" s="108"/>
      <c r="C6" s="108"/>
      <c r="D6" s="108"/>
      <c r="G6" s="109"/>
      <c r="H6" s="108"/>
      <c r="M6"/>
    </row>
    <row r="7" spans="5:13" s="2" customFormat="1" ht="17.25" customHeight="1">
      <c r="E7" s="3"/>
      <c r="G7" s="3"/>
      <c r="H7" s="1"/>
      <c r="M7"/>
    </row>
    <row r="8" spans="1:12" ht="33" customHeight="1">
      <c r="A8" s="296" t="s">
        <v>472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402</v>
      </c>
    </row>
    <row r="11" spans="1:13" s="94" customFormat="1" ht="21" customHeight="1">
      <c r="A11" s="301" t="s">
        <v>226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</row>
    <row r="12" spans="1:13" s="94" customFormat="1" ht="48.75" customHeight="1">
      <c r="A12" s="302"/>
      <c r="B12" s="304"/>
      <c r="C12" s="97" t="s">
        <v>228</v>
      </c>
      <c r="D12" s="96" t="s">
        <v>229</v>
      </c>
      <c r="E12" s="96" t="s">
        <v>230</v>
      </c>
      <c r="F12" s="96" t="s">
        <v>231</v>
      </c>
      <c r="G12" s="96" t="s">
        <v>232</v>
      </c>
      <c r="H12" s="96" t="s">
        <v>233</v>
      </c>
      <c r="I12" s="96" t="s">
        <v>234</v>
      </c>
      <c r="J12" s="96" t="s">
        <v>235</v>
      </c>
      <c r="K12" s="96" t="s">
        <v>236</v>
      </c>
      <c r="L12" s="205" t="s">
        <v>237</v>
      </c>
      <c r="M12"/>
    </row>
    <row r="13" spans="1:13" s="94" customFormat="1" ht="13.5" thickBot="1">
      <c r="A13" s="33" t="s">
        <v>224</v>
      </c>
      <c r="B13" s="98" t="s">
        <v>225</v>
      </c>
      <c r="C13" s="200" t="s">
        <v>223</v>
      </c>
      <c r="D13" s="200">
        <v>4</v>
      </c>
      <c r="E13" s="200">
        <v>5</v>
      </c>
      <c r="F13" s="200">
        <v>6</v>
      </c>
      <c r="G13" s="200">
        <v>7</v>
      </c>
      <c r="H13" s="200">
        <v>8</v>
      </c>
      <c r="I13" s="200">
        <v>9</v>
      </c>
      <c r="J13" s="201" t="s">
        <v>238</v>
      </c>
      <c r="K13" s="200">
        <v>11</v>
      </c>
      <c r="L13" s="202" t="s">
        <v>29</v>
      </c>
      <c r="M13"/>
    </row>
    <row r="14" spans="1:13" s="94" customFormat="1" ht="45">
      <c r="A14" s="191" t="s">
        <v>467</v>
      </c>
      <c r="B14" s="192">
        <v>700</v>
      </c>
      <c r="C14" s="222">
        <f>Podatki!B233</f>
        <v>2840700</v>
      </c>
      <c r="D14" s="222">
        <f>Podatki!C233</f>
        <v>1578620</v>
      </c>
      <c r="E14" s="222">
        <f>Podatki!D233</f>
        <v>44943</v>
      </c>
      <c r="F14" s="222">
        <f>Podatki!E233</f>
        <v>14991</v>
      </c>
      <c r="G14" s="222">
        <f>Podatki!F233</f>
        <v>22192</v>
      </c>
      <c r="H14" s="222">
        <f>Podatki!G233</f>
        <v>22192</v>
      </c>
      <c r="I14" s="222">
        <f>Podatki!H233</f>
        <v>82907</v>
      </c>
      <c r="J14" s="222">
        <f>Podatki!I233</f>
        <v>1209125</v>
      </c>
      <c r="K14" s="222">
        <f>Podatki!J233</f>
        <v>0</v>
      </c>
      <c r="L14" s="223">
        <f>Podatki!K233</f>
        <v>0</v>
      </c>
      <c r="M14"/>
    </row>
    <row r="15" spans="1:13" s="94" customFormat="1" ht="12.75">
      <c r="A15" s="193" t="s">
        <v>239</v>
      </c>
      <c r="B15" s="101">
        <f aca="true" t="shared" si="0" ref="B15:B37">B14+1</f>
        <v>701</v>
      </c>
      <c r="C15" s="199">
        <f>Podatki!B234</f>
        <v>0</v>
      </c>
      <c r="D15" s="199">
        <f>Podatki!C234</f>
        <v>0</v>
      </c>
      <c r="E15" s="199">
        <f>Podatki!D234</f>
        <v>0</v>
      </c>
      <c r="F15" s="199">
        <f>Podatki!E234</f>
        <v>0</v>
      </c>
      <c r="G15" s="199">
        <f>Podatki!F234</f>
        <v>0</v>
      </c>
      <c r="H15" s="199">
        <f>Podatki!G234</f>
        <v>0</v>
      </c>
      <c r="I15" s="199">
        <f>Podatki!H234</f>
        <v>0</v>
      </c>
      <c r="J15" s="199">
        <f>Podatki!I234</f>
        <v>0</v>
      </c>
      <c r="K15" s="199">
        <f>Podatki!J234</f>
        <v>0</v>
      </c>
      <c r="L15" s="206">
        <f>Podatki!K234</f>
        <v>0</v>
      </c>
      <c r="M15"/>
    </row>
    <row r="16" spans="1:13" s="94" customFormat="1" ht="12.75">
      <c r="A16" s="194" t="s">
        <v>240</v>
      </c>
      <c r="B16" s="102">
        <f t="shared" si="0"/>
        <v>702</v>
      </c>
      <c r="C16" s="128">
        <f>Podatki!B235</f>
        <v>0</v>
      </c>
      <c r="D16" s="128">
        <f>Podatki!C235</f>
        <v>0</v>
      </c>
      <c r="E16" s="128">
        <f>Podatki!D235</f>
        <v>0</v>
      </c>
      <c r="F16" s="128">
        <f>Podatki!E235</f>
        <v>0</v>
      </c>
      <c r="G16" s="128">
        <f>Podatki!F235</f>
        <v>0</v>
      </c>
      <c r="H16" s="128">
        <f>Podatki!G235</f>
        <v>0</v>
      </c>
      <c r="I16" s="128">
        <f>Podatki!H235</f>
        <v>0</v>
      </c>
      <c r="J16" s="128">
        <f>Podatki!I235</f>
        <v>0</v>
      </c>
      <c r="K16" s="128">
        <f>Podatki!J235</f>
        <v>0</v>
      </c>
      <c r="L16" s="207">
        <f>Podatki!K235</f>
        <v>0</v>
      </c>
      <c r="M16"/>
    </row>
    <row r="17" spans="1:13" s="94" customFormat="1" ht="12.75">
      <c r="A17" s="194" t="s">
        <v>468</v>
      </c>
      <c r="B17" s="102">
        <f t="shared" si="0"/>
        <v>703</v>
      </c>
      <c r="C17" s="128">
        <f>Podatki!B236</f>
        <v>0</v>
      </c>
      <c r="D17" s="128">
        <f>Podatki!C236</f>
        <v>0</v>
      </c>
      <c r="E17" s="128">
        <f>Podatki!D236</f>
        <v>0</v>
      </c>
      <c r="F17" s="128">
        <f>Podatki!E236</f>
        <v>0</v>
      </c>
      <c r="G17" s="128">
        <f>Podatki!F236</f>
        <v>0</v>
      </c>
      <c r="H17" s="128">
        <f>Podatki!G236</f>
        <v>0</v>
      </c>
      <c r="I17" s="128">
        <f>Podatki!H236</f>
        <v>0</v>
      </c>
      <c r="J17" s="128">
        <f>Podatki!I236</f>
        <v>0</v>
      </c>
      <c r="K17" s="128">
        <f>Podatki!J236</f>
        <v>0</v>
      </c>
      <c r="L17" s="207">
        <f>Podatki!K236</f>
        <v>0</v>
      </c>
      <c r="M17"/>
    </row>
    <row r="18" spans="1:13" s="94" customFormat="1" ht="12.75">
      <c r="A18" s="194" t="s">
        <v>241</v>
      </c>
      <c r="B18" s="102">
        <f t="shared" si="0"/>
        <v>704</v>
      </c>
      <c r="C18" s="128">
        <f>Podatki!B237</f>
        <v>144601</v>
      </c>
      <c r="D18" s="128">
        <f>Podatki!C237</f>
        <v>0</v>
      </c>
      <c r="E18" s="128">
        <f>Podatki!D237</f>
        <v>0</v>
      </c>
      <c r="F18" s="128">
        <f>Podatki!E237</f>
        <v>0</v>
      </c>
      <c r="G18" s="128">
        <f>Podatki!F237</f>
        <v>0</v>
      </c>
      <c r="H18" s="128">
        <f>Podatki!G237</f>
        <v>0</v>
      </c>
      <c r="I18" s="131">
        <f>Podatki!H237</f>
        <v>0</v>
      </c>
      <c r="J18" s="128">
        <f>Podatki!I237</f>
        <v>144601</v>
      </c>
      <c r="K18" s="128">
        <f>Podatki!J237</f>
        <v>0</v>
      </c>
      <c r="L18" s="207">
        <f>Podatki!K237</f>
        <v>0</v>
      </c>
      <c r="M18"/>
    </row>
    <row r="19" spans="1:13" s="94" customFormat="1" ht="12.75">
      <c r="A19" s="194" t="s">
        <v>242</v>
      </c>
      <c r="B19" s="102">
        <f t="shared" si="0"/>
        <v>705</v>
      </c>
      <c r="C19" s="128">
        <f>Podatki!B238</f>
        <v>1880967</v>
      </c>
      <c r="D19" s="128">
        <f>Podatki!C238</f>
        <v>845684</v>
      </c>
      <c r="E19" s="128">
        <f>Podatki!D238</f>
        <v>7869</v>
      </c>
      <c r="F19" s="128">
        <f>Podatki!E238</f>
        <v>0</v>
      </c>
      <c r="G19" s="128">
        <f>Podatki!F238</f>
        <v>0</v>
      </c>
      <c r="H19" s="128">
        <f>Podatki!G238</f>
        <v>0</v>
      </c>
      <c r="I19" s="128">
        <f>Podatki!H238</f>
        <v>57014</v>
      </c>
      <c r="J19" s="128">
        <f>Podatki!I238</f>
        <v>986138</v>
      </c>
      <c r="K19" s="128">
        <f>Podatki!J238</f>
        <v>0</v>
      </c>
      <c r="L19" s="207">
        <f>Podatki!K238</f>
        <v>0</v>
      </c>
      <c r="M19"/>
    </row>
    <row r="20" spans="1:13" s="94" customFormat="1" ht="12.75">
      <c r="A20" s="194" t="s">
        <v>243</v>
      </c>
      <c r="B20" s="102">
        <f t="shared" si="0"/>
        <v>706</v>
      </c>
      <c r="C20" s="128">
        <f>Podatki!B239</f>
        <v>342279</v>
      </c>
      <c r="D20" s="128">
        <f>Podatki!C239</f>
        <v>260083</v>
      </c>
      <c r="E20" s="128">
        <f>Podatki!D239</f>
        <v>22083</v>
      </c>
      <c r="F20" s="128">
        <f>Podatki!E239</f>
        <v>0</v>
      </c>
      <c r="G20" s="128">
        <f>Podatki!F239</f>
        <v>8377</v>
      </c>
      <c r="H20" s="128">
        <f>Podatki!G239</f>
        <v>8377</v>
      </c>
      <c r="I20" s="128">
        <f>Podatki!H239</f>
        <v>25893</v>
      </c>
      <c r="J20" s="128">
        <f>Podatki!I239</f>
        <v>78386</v>
      </c>
      <c r="K20" s="128">
        <f>Podatki!J239</f>
        <v>0</v>
      </c>
      <c r="L20" s="207">
        <f>Podatki!K239</f>
        <v>0</v>
      </c>
      <c r="M20"/>
    </row>
    <row r="21" spans="1:13" s="94" customFormat="1" ht="13.5" thickBot="1">
      <c r="A21" s="195" t="s">
        <v>244</v>
      </c>
      <c r="B21" s="196">
        <f t="shared" si="0"/>
        <v>707</v>
      </c>
      <c r="C21" s="203">
        <f>Podatki!B240</f>
        <v>472853</v>
      </c>
      <c r="D21" s="203">
        <f>Podatki!C240</f>
        <v>472853</v>
      </c>
      <c r="E21" s="203">
        <f>Podatki!D240</f>
        <v>14991</v>
      </c>
      <c r="F21" s="203">
        <f>Podatki!E240</f>
        <v>14991</v>
      </c>
      <c r="G21" s="203">
        <f>Podatki!F240</f>
        <v>13815</v>
      </c>
      <c r="H21" s="203">
        <f>Podatki!G240</f>
        <v>13815</v>
      </c>
      <c r="I21" s="203">
        <f>Podatki!H240</f>
        <v>0</v>
      </c>
      <c r="J21" s="203">
        <f>Podatki!I240</f>
        <v>0</v>
      </c>
      <c r="K21" s="203">
        <f>Podatki!J240</f>
        <v>0</v>
      </c>
      <c r="L21" s="204">
        <f>Podatki!K240</f>
        <v>0</v>
      </c>
      <c r="M21"/>
    </row>
    <row r="22" spans="1:13" s="94" customFormat="1" ht="33.75">
      <c r="A22" s="191" t="s">
        <v>469</v>
      </c>
      <c r="B22" s="192">
        <f t="shared" si="0"/>
        <v>708</v>
      </c>
      <c r="C22" s="222">
        <f>Podatki!B241</f>
        <v>0</v>
      </c>
      <c r="D22" s="222">
        <f>Podatki!C241</f>
        <v>0</v>
      </c>
      <c r="E22" s="222">
        <f>Podatki!D241</f>
        <v>0</v>
      </c>
      <c r="F22" s="222">
        <f>Podatki!E241</f>
        <v>0</v>
      </c>
      <c r="G22" s="222">
        <f>Podatki!F241</f>
        <v>0</v>
      </c>
      <c r="H22" s="222">
        <f>Podatki!G241</f>
        <v>0</v>
      </c>
      <c r="I22" s="222">
        <f>Podatki!H241</f>
        <v>0</v>
      </c>
      <c r="J22" s="222">
        <f>Podatki!I241</f>
        <v>0</v>
      </c>
      <c r="K22" s="222">
        <f>Podatki!J241</f>
        <v>0</v>
      </c>
      <c r="L22" s="223">
        <f>Podatki!K241</f>
        <v>0</v>
      </c>
      <c r="M22"/>
    </row>
    <row r="23" spans="1:13" s="94" customFormat="1" ht="12.75">
      <c r="A23" s="193" t="s">
        <v>239</v>
      </c>
      <c r="B23" s="101">
        <f t="shared" si="0"/>
        <v>709</v>
      </c>
      <c r="C23" s="199">
        <f>Podatki!B242</f>
        <v>0</v>
      </c>
      <c r="D23" s="199">
        <f>Podatki!C242</f>
        <v>0</v>
      </c>
      <c r="E23" s="199">
        <f>Podatki!D242</f>
        <v>0</v>
      </c>
      <c r="F23" s="199">
        <f>Podatki!E242</f>
        <v>0</v>
      </c>
      <c r="G23" s="199">
        <f>Podatki!F242</f>
        <v>0</v>
      </c>
      <c r="H23" s="199">
        <f>Podatki!G242</f>
        <v>0</v>
      </c>
      <c r="I23" s="199">
        <f>Podatki!H242</f>
        <v>0</v>
      </c>
      <c r="J23" s="199">
        <f>Podatki!I242</f>
        <v>0</v>
      </c>
      <c r="K23" s="199">
        <f>Podatki!J242</f>
        <v>0</v>
      </c>
      <c r="L23" s="206">
        <f>Podatki!K242</f>
        <v>0</v>
      </c>
      <c r="M23"/>
    </row>
    <row r="24" spans="1:13" s="94" customFormat="1" ht="12.75">
      <c r="A24" s="194" t="s">
        <v>240</v>
      </c>
      <c r="B24" s="102">
        <f t="shared" si="0"/>
        <v>710</v>
      </c>
      <c r="C24" s="128">
        <f>Podatki!B243</f>
        <v>0</v>
      </c>
      <c r="D24" s="128">
        <f>Podatki!C243</f>
        <v>0</v>
      </c>
      <c r="E24" s="128">
        <f>Podatki!D243</f>
        <v>0</v>
      </c>
      <c r="F24" s="128">
        <f>Podatki!E243</f>
        <v>0</v>
      </c>
      <c r="G24" s="128">
        <f>Podatki!F243</f>
        <v>0</v>
      </c>
      <c r="H24" s="128">
        <f>Podatki!G243</f>
        <v>0</v>
      </c>
      <c r="I24" s="128">
        <f>Podatki!H243</f>
        <v>0</v>
      </c>
      <c r="J24" s="128">
        <f>Podatki!I243</f>
        <v>0</v>
      </c>
      <c r="K24" s="128">
        <f>Podatki!J243</f>
        <v>0</v>
      </c>
      <c r="L24" s="207">
        <f>Podatki!K243</f>
        <v>0</v>
      </c>
      <c r="M24"/>
    </row>
    <row r="25" spans="1:13" s="94" customFormat="1" ht="12.75">
      <c r="A25" s="194" t="s">
        <v>468</v>
      </c>
      <c r="B25" s="102">
        <f t="shared" si="0"/>
        <v>711</v>
      </c>
      <c r="C25" s="128">
        <f>Podatki!B244</f>
        <v>0</v>
      </c>
      <c r="D25" s="128">
        <f>Podatki!C244</f>
        <v>0</v>
      </c>
      <c r="E25" s="128">
        <f>Podatki!D244</f>
        <v>0</v>
      </c>
      <c r="F25" s="128">
        <f>Podatki!E244</f>
        <v>0</v>
      </c>
      <c r="G25" s="128">
        <f>Podatki!F244</f>
        <v>0</v>
      </c>
      <c r="H25" s="128">
        <f>Podatki!G244</f>
        <v>0</v>
      </c>
      <c r="I25" s="128">
        <f>Podatki!H244</f>
        <v>0</v>
      </c>
      <c r="J25" s="128">
        <f>Podatki!I244</f>
        <v>0</v>
      </c>
      <c r="K25" s="128">
        <f>Podatki!J244</f>
        <v>0</v>
      </c>
      <c r="L25" s="207">
        <f>Podatki!K244</f>
        <v>0</v>
      </c>
      <c r="M25"/>
    </row>
    <row r="26" spans="1:13" s="94" customFormat="1" ht="12.75">
      <c r="A26" s="194" t="s">
        <v>241</v>
      </c>
      <c r="B26" s="102">
        <f t="shared" si="0"/>
        <v>712</v>
      </c>
      <c r="C26" s="128">
        <f>Podatki!B245</f>
        <v>0</v>
      </c>
      <c r="D26" s="128">
        <f>Podatki!C245</f>
        <v>0</v>
      </c>
      <c r="E26" s="128">
        <f>Podatki!D245</f>
        <v>0</v>
      </c>
      <c r="F26" s="128">
        <f>Podatki!E245</f>
        <v>0</v>
      </c>
      <c r="G26" s="128">
        <f>Podatki!F245</f>
        <v>0</v>
      </c>
      <c r="H26" s="128">
        <f>Podatki!G245</f>
        <v>0</v>
      </c>
      <c r="I26" s="131">
        <f>Podatki!H245</f>
        <v>0</v>
      </c>
      <c r="J26" s="128">
        <f>Podatki!I245</f>
        <v>0</v>
      </c>
      <c r="K26" s="128">
        <f>Podatki!J245</f>
        <v>0</v>
      </c>
      <c r="L26" s="207">
        <f>Podatki!K245</f>
        <v>0</v>
      </c>
      <c r="M26"/>
    </row>
    <row r="27" spans="1:13" s="94" customFormat="1" ht="12.75">
      <c r="A27" s="194" t="s">
        <v>242</v>
      </c>
      <c r="B27" s="102">
        <f t="shared" si="0"/>
        <v>713</v>
      </c>
      <c r="C27" s="128">
        <f>Podatki!B246</f>
        <v>0</v>
      </c>
      <c r="D27" s="128">
        <f>Podatki!C246</f>
        <v>0</v>
      </c>
      <c r="E27" s="128">
        <f>Podatki!D246</f>
        <v>0</v>
      </c>
      <c r="F27" s="128">
        <f>Podatki!E246</f>
        <v>0</v>
      </c>
      <c r="G27" s="128">
        <f>Podatki!F246</f>
        <v>0</v>
      </c>
      <c r="H27" s="128">
        <f>Podatki!G246</f>
        <v>0</v>
      </c>
      <c r="I27" s="128">
        <f>Podatki!H246</f>
        <v>0</v>
      </c>
      <c r="J27" s="128">
        <f>Podatki!I246</f>
        <v>0</v>
      </c>
      <c r="K27" s="128">
        <f>Podatki!J246</f>
        <v>0</v>
      </c>
      <c r="L27" s="207">
        <f>Podatki!K246</f>
        <v>0</v>
      </c>
      <c r="M27"/>
    </row>
    <row r="28" spans="1:13" s="94" customFormat="1" ht="12.75">
      <c r="A28" s="194" t="s">
        <v>243</v>
      </c>
      <c r="B28" s="102">
        <f t="shared" si="0"/>
        <v>714</v>
      </c>
      <c r="C28" s="128">
        <f>Podatki!B247</f>
        <v>0</v>
      </c>
      <c r="D28" s="128">
        <f>Podatki!C247</f>
        <v>0</v>
      </c>
      <c r="E28" s="128">
        <f>Podatki!D247</f>
        <v>0</v>
      </c>
      <c r="F28" s="128">
        <f>Podatki!E247</f>
        <v>0</v>
      </c>
      <c r="G28" s="128">
        <f>Podatki!F247</f>
        <v>0</v>
      </c>
      <c r="H28" s="128">
        <f>Podatki!G247</f>
        <v>0</v>
      </c>
      <c r="I28" s="128">
        <f>Podatki!H247</f>
        <v>0</v>
      </c>
      <c r="J28" s="128">
        <f>Podatki!I247</f>
        <v>0</v>
      </c>
      <c r="K28" s="128">
        <f>Podatki!J247</f>
        <v>0</v>
      </c>
      <c r="L28" s="207">
        <f>Podatki!K247</f>
        <v>0</v>
      </c>
      <c r="M28"/>
    </row>
    <row r="29" spans="1:13" s="94" customFormat="1" ht="13.5" thickBot="1">
      <c r="A29" s="197" t="s">
        <v>244</v>
      </c>
      <c r="B29" s="198">
        <f t="shared" si="0"/>
        <v>715</v>
      </c>
      <c r="C29" s="203">
        <f>Podatki!B248</f>
        <v>0</v>
      </c>
      <c r="D29" s="203">
        <f>Podatki!C248</f>
        <v>0</v>
      </c>
      <c r="E29" s="203">
        <f>Podatki!D248</f>
        <v>0</v>
      </c>
      <c r="F29" s="203">
        <f>Podatki!E248</f>
        <v>0</v>
      </c>
      <c r="G29" s="203">
        <f>Podatki!F248</f>
        <v>0</v>
      </c>
      <c r="H29" s="203">
        <f>Podatki!G248</f>
        <v>0</v>
      </c>
      <c r="I29" s="203">
        <f>Podatki!H248</f>
        <v>0</v>
      </c>
      <c r="J29" s="203">
        <f>Podatki!I248</f>
        <v>0</v>
      </c>
      <c r="K29" s="203">
        <f>Podatki!J248</f>
        <v>0</v>
      </c>
      <c r="L29" s="204">
        <f>Podatki!K248</f>
        <v>0</v>
      </c>
      <c r="M29"/>
    </row>
    <row r="30" spans="1:13" s="94" customFormat="1" ht="45">
      <c r="A30" s="191" t="s">
        <v>470</v>
      </c>
      <c r="B30" s="192">
        <f t="shared" si="0"/>
        <v>716</v>
      </c>
      <c r="C30" s="222">
        <f>Podatki!B249</f>
        <v>0</v>
      </c>
      <c r="D30" s="222">
        <f>Podatki!C249</f>
        <v>0</v>
      </c>
      <c r="E30" s="222">
        <f>Podatki!D249</f>
        <v>0</v>
      </c>
      <c r="F30" s="222">
        <f>Podatki!E249</f>
        <v>0</v>
      </c>
      <c r="G30" s="222">
        <f>Podatki!F249</f>
        <v>0</v>
      </c>
      <c r="H30" s="222">
        <f>Podatki!G249</f>
        <v>0</v>
      </c>
      <c r="I30" s="222">
        <f>Podatki!H249</f>
        <v>0</v>
      </c>
      <c r="J30" s="222">
        <f>Podatki!I249</f>
        <v>0</v>
      </c>
      <c r="K30" s="222">
        <f>Podatki!J249</f>
        <v>0</v>
      </c>
      <c r="L30" s="223">
        <f>Podatki!K249</f>
        <v>0</v>
      </c>
      <c r="M30"/>
    </row>
    <row r="31" spans="1:13" s="94" customFormat="1" ht="12.75">
      <c r="A31" s="193" t="s">
        <v>239</v>
      </c>
      <c r="B31" s="101">
        <f t="shared" si="0"/>
        <v>717</v>
      </c>
      <c r="C31" s="199">
        <f>Podatki!B250</f>
        <v>0</v>
      </c>
      <c r="D31" s="199">
        <f>Podatki!C250</f>
        <v>0</v>
      </c>
      <c r="E31" s="199">
        <f>Podatki!D250</f>
        <v>0</v>
      </c>
      <c r="F31" s="199">
        <f>Podatki!E250</f>
        <v>0</v>
      </c>
      <c r="G31" s="199">
        <f>Podatki!F250</f>
        <v>0</v>
      </c>
      <c r="H31" s="199">
        <f>Podatki!G250</f>
        <v>0</v>
      </c>
      <c r="I31" s="199">
        <f>Podatki!H250</f>
        <v>0</v>
      </c>
      <c r="J31" s="199">
        <f>Podatki!I250</f>
        <v>0</v>
      </c>
      <c r="K31" s="199">
        <f>Podatki!J250</f>
        <v>0</v>
      </c>
      <c r="L31" s="206">
        <f>Podatki!K250</f>
        <v>0</v>
      </c>
      <c r="M31"/>
    </row>
    <row r="32" spans="1:13" s="94" customFormat="1" ht="12.75">
      <c r="A32" s="194" t="s">
        <v>240</v>
      </c>
      <c r="B32" s="102">
        <f t="shared" si="0"/>
        <v>718</v>
      </c>
      <c r="C32" s="128">
        <f>Podatki!B251</f>
        <v>0</v>
      </c>
      <c r="D32" s="128">
        <f>Podatki!C251</f>
        <v>0</v>
      </c>
      <c r="E32" s="128">
        <f>Podatki!D251</f>
        <v>0</v>
      </c>
      <c r="F32" s="128">
        <f>Podatki!E251</f>
        <v>0</v>
      </c>
      <c r="G32" s="128">
        <f>Podatki!F251</f>
        <v>0</v>
      </c>
      <c r="H32" s="128">
        <f>Podatki!G251</f>
        <v>0</v>
      </c>
      <c r="I32" s="128">
        <f>Podatki!H251</f>
        <v>0</v>
      </c>
      <c r="J32" s="128">
        <f>Podatki!I251</f>
        <v>0</v>
      </c>
      <c r="K32" s="128">
        <f>Podatki!J251</f>
        <v>0</v>
      </c>
      <c r="L32" s="207">
        <f>Podatki!K251</f>
        <v>0</v>
      </c>
      <c r="M32"/>
    </row>
    <row r="33" spans="1:13" s="94" customFormat="1" ht="12.75">
      <c r="A33" s="194" t="s">
        <v>468</v>
      </c>
      <c r="B33" s="102">
        <f t="shared" si="0"/>
        <v>719</v>
      </c>
      <c r="C33" s="128">
        <f>Podatki!B252</f>
        <v>0</v>
      </c>
      <c r="D33" s="128">
        <f>Podatki!C252</f>
        <v>0</v>
      </c>
      <c r="E33" s="128">
        <f>Podatki!D252</f>
        <v>0</v>
      </c>
      <c r="F33" s="128">
        <f>Podatki!E252</f>
        <v>0</v>
      </c>
      <c r="G33" s="128">
        <f>Podatki!F252</f>
        <v>0</v>
      </c>
      <c r="H33" s="128">
        <f>Podatki!G252</f>
        <v>0</v>
      </c>
      <c r="I33" s="128">
        <f>Podatki!H252</f>
        <v>0</v>
      </c>
      <c r="J33" s="128">
        <f>Podatki!I252</f>
        <v>0</v>
      </c>
      <c r="K33" s="128">
        <f>Podatki!J252</f>
        <v>0</v>
      </c>
      <c r="L33" s="207">
        <f>Podatki!K252</f>
        <v>0</v>
      </c>
      <c r="M33"/>
    </row>
    <row r="34" spans="1:13" s="94" customFormat="1" ht="12.75">
      <c r="A34" s="194" t="s">
        <v>241</v>
      </c>
      <c r="B34" s="102">
        <f t="shared" si="0"/>
        <v>720</v>
      </c>
      <c r="C34" s="128">
        <f>Podatki!B253</f>
        <v>0</v>
      </c>
      <c r="D34" s="128">
        <f>Podatki!C253</f>
        <v>0</v>
      </c>
      <c r="E34" s="128">
        <f>Podatki!D253</f>
        <v>0</v>
      </c>
      <c r="F34" s="128">
        <f>Podatki!E253</f>
        <v>0</v>
      </c>
      <c r="G34" s="128">
        <f>Podatki!F253</f>
        <v>0</v>
      </c>
      <c r="H34" s="128">
        <f>Podatki!G253</f>
        <v>0</v>
      </c>
      <c r="I34" s="131">
        <f>Podatki!H253</f>
        <v>0</v>
      </c>
      <c r="J34" s="128">
        <f>Podatki!I253</f>
        <v>0</v>
      </c>
      <c r="K34" s="128">
        <f>Podatki!J253</f>
        <v>0</v>
      </c>
      <c r="L34" s="207">
        <f>Podatki!K253</f>
        <v>0</v>
      </c>
      <c r="M34"/>
    </row>
    <row r="35" spans="1:13" s="94" customFormat="1" ht="12.75">
      <c r="A35" s="194" t="s">
        <v>242</v>
      </c>
      <c r="B35" s="102">
        <f t="shared" si="0"/>
        <v>721</v>
      </c>
      <c r="C35" s="128">
        <f>Podatki!B254</f>
        <v>0</v>
      </c>
      <c r="D35" s="128">
        <f>Podatki!C254</f>
        <v>0</v>
      </c>
      <c r="E35" s="128">
        <f>Podatki!D254</f>
        <v>0</v>
      </c>
      <c r="F35" s="128">
        <f>Podatki!E254</f>
        <v>0</v>
      </c>
      <c r="G35" s="128">
        <f>Podatki!F254</f>
        <v>0</v>
      </c>
      <c r="H35" s="128">
        <f>Podatki!G254</f>
        <v>0</v>
      </c>
      <c r="I35" s="128">
        <f>Podatki!H254</f>
        <v>0</v>
      </c>
      <c r="J35" s="128">
        <f>Podatki!I254</f>
        <v>0</v>
      </c>
      <c r="K35" s="128">
        <f>Podatki!J254</f>
        <v>0</v>
      </c>
      <c r="L35" s="207">
        <f>Podatki!K254</f>
        <v>0</v>
      </c>
      <c r="M35"/>
    </row>
    <row r="36" spans="1:13" s="94" customFormat="1" ht="12.75">
      <c r="A36" s="194" t="s">
        <v>243</v>
      </c>
      <c r="B36" s="102">
        <f t="shared" si="0"/>
        <v>722</v>
      </c>
      <c r="C36" s="128">
        <f>Podatki!B255</f>
        <v>0</v>
      </c>
      <c r="D36" s="128">
        <f>Podatki!C255</f>
        <v>0</v>
      </c>
      <c r="E36" s="128">
        <f>Podatki!D255</f>
        <v>0</v>
      </c>
      <c r="F36" s="128">
        <f>Podatki!E255</f>
        <v>0</v>
      </c>
      <c r="G36" s="128">
        <f>Podatki!F255</f>
        <v>0</v>
      </c>
      <c r="H36" s="128">
        <f>Podatki!G255</f>
        <v>0</v>
      </c>
      <c r="I36" s="128">
        <f>Podatki!H255</f>
        <v>0</v>
      </c>
      <c r="J36" s="128">
        <f>Podatki!I255</f>
        <v>0</v>
      </c>
      <c r="K36" s="128">
        <f>Podatki!J255</f>
        <v>0</v>
      </c>
      <c r="L36" s="207">
        <f>Podatki!K255</f>
        <v>0</v>
      </c>
      <c r="M36"/>
    </row>
    <row r="37" spans="1:13" s="94" customFormat="1" ht="13.5" thickBot="1">
      <c r="A37" s="197" t="s">
        <v>244</v>
      </c>
      <c r="B37" s="198">
        <f t="shared" si="0"/>
        <v>723</v>
      </c>
      <c r="C37" s="203">
        <f>Podatki!B256</f>
        <v>0</v>
      </c>
      <c r="D37" s="203">
        <f>Podatki!C256</f>
        <v>0</v>
      </c>
      <c r="E37" s="203">
        <f>Podatki!D256</f>
        <v>0</v>
      </c>
      <c r="F37" s="203">
        <f>Podatki!E256</f>
        <v>0</v>
      </c>
      <c r="G37" s="203">
        <f>Podatki!F256</f>
        <v>0</v>
      </c>
      <c r="H37" s="203">
        <f>Podatki!G256</f>
        <v>0</v>
      </c>
      <c r="I37" s="203">
        <f>Podatki!H256</f>
        <v>0</v>
      </c>
      <c r="J37" s="203">
        <f>Podatki!I256</f>
        <v>0</v>
      </c>
      <c r="K37" s="203">
        <f>Podatki!J256</f>
        <v>0</v>
      </c>
      <c r="L37" s="204">
        <f>Podatki!K256</f>
        <v>0</v>
      </c>
      <c r="M37"/>
    </row>
    <row r="39" spans="1:12" ht="25.5" customHeight="1">
      <c r="A39" s="285" t="s">
        <v>471</v>
      </c>
      <c r="B39" s="285"/>
      <c r="C39" s="285"/>
      <c r="D39" s="285"/>
      <c r="E39" s="285"/>
      <c r="F39" s="294"/>
      <c r="G39" s="294"/>
      <c r="H39" s="294"/>
      <c r="I39" s="294"/>
      <c r="J39" s="294"/>
      <c r="K39" s="294"/>
      <c r="L39" s="294"/>
    </row>
    <row r="40" spans="1:12" ht="20.25" customHeight="1">
      <c r="A40" s="285" t="s">
        <v>489</v>
      </c>
      <c r="B40" s="285"/>
      <c r="C40" s="285"/>
      <c r="D40" s="285"/>
      <c r="E40" s="285"/>
      <c r="F40" s="295"/>
      <c r="G40" s="295"/>
      <c r="H40" s="295"/>
      <c r="I40" s="295"/>
      <c r="J40" s="295"/>
      <c r="K40" s="295"/>
      <c r="L40" s="295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114" s="2" customFormat="1" ht="17.25" customHeight="1">
      <c r="A1" s="111" t="s">
        <v>340</v>
      </c>
      <c r="F1" s="118" t="s">
        <v>334</v>
      </c>
      <c r="G1" s="129" t="s">
        <v>507</v>
      </c>
      <c r="H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25" t="s">
        <v>508</v>
      </c>
      <c r="B2" s="110"/>
      <c r="C2" s="110"/>
      <c r="F2" s="11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11" t="s">
        <v>341</v>
      </c>
      <c r="F3" s="118" t="s">
        <v>335</v>
      </c>
      <c r="G3" s="129" t="s">
        <v>509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29" t="s">
        <v>510</v>
      </c>
      <c r="B4" s="110"/>
      <c r="C4" s="110"/>
      <c r="F4" s="110"/>
      <c r="G4" s="11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10"/>
      <c r="B5" s="110"/>
      <c r="C5" s="110"/>
      <c r="F5" s="118" t="s">
        <v>336</v>
      </c>
      <c r="G5" s="125" t="s">
        <v>511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08"/>
      <c r="B6" s="108"/>
      <c r="C6" s="108"/>
      <c r="D6" s="108"/>
      <c r="E6" s="109"/>
      <c r="F6" s="108"/>
      <c r="G6" s="3"/>
      <c r="H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2" ht="33" customHeight="1">
      <c r="A8" s="296" t="s">
        <v>473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</row>
    <row r="9" spans="1:12" ht="18">
      <c r="A9" s="93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8"/>
      <c r="F10" s="5"/>
      <c r="G10" s="58"/>
      <c r="H10" s="5"/>
      <c r="I10" s="5"/>
      <c r="J10" s="5"/>
      <c r="K10" s="5"/>
      <c r="L10" s="95" t="s">
        <v>402</v>
      </c>
    </row>
    <row r="11" spans="1:114" s="94" customFormat="1" ht="21" customHeight="1">
      <c r="A11" s="301" t="s">
        <v>337</v>
      </c>
      <c r="B11" s="303" t="s">
        <v>2</v>
      </c>
      <c r="C11" s="298" t="s">
        <v>227</v>
      </c>
      <c r="D11" s="299"/>
      <c r="E11" s="299"/>
      <c r="F11" s="299"/>
      <c r="G11" s="299"/>
      <c r="H11" s="299"/>
      <c r="I11" s="299"/>
      <c r="J11" s="299"/>
      <c r="K11" s="299"/>
      <c r="L11" s="30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94" customFormat="1" ht="48" customHeight="1">
      <c r="A12" s="302"/>
      <c r="B12" s="304"/>
      <c r="C12" s="97" t="s">
        <v>245</v>
      </c>
      <c r="D12" s="96" t="s">
        <v>246</v>
      </c>
      <c r="E12" s="96" t="s">
        <v>247</v>
      </c>
      <c r="F12" s="96" t="s">
        <v>248</v>
      </c>
      <c r="G12" s="96" t="s">
        <v>249</v>
      </c>
      <c r="H12" s="96" t="s">
        <v>250</v>
      </c>
      <c r="I12" s="96" t="s">
        <v>251</v>
      </c>
      <c r="J12" s="96" t="s">
        <v>252</v>
      </c>
      <c r="K12" s="96" t="s">
        <v>253</v>
      </c>
      <c r="L12" s="205" t="s">
        <v>378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94" customFormat="1" ht="12.75">
      <c r="A13" s="33" t="s">
        <v>224</v>
      </c>
      <c r="B13" s="98" t="s">
        <v>225</v>
      </c>
      <c r="C13" s="99" t="s">
        <v>223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 t="s">
        <v>254</v>
      </c>
      <c r="J13" s="100" t="s">
        <v>255</v>
      </c>
      <c r="K13" s="98" t="s">
        <v>256</v>
      </c>
      <c r="L13" s="214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94" customFormat="1" ht="22.5">
      <c r="A14" s="208" t="s">
        <v>474</v>
      </c>
      <c r="B14" s="249">
        <v>800</v>
      </c>
      <c r="C14" s="120">
        <f>Podatki!B257</f>
        <v>0</v>
      </c>
      <c r="D14" s="120">
        <f>Podatki!C257</f>
        <v>0</v>
      </c>
      <c r="E14" s="120">
        <f>Podatki!D257</f>
        <v>0</v>
      </c>
      <c r="F14" s="120">
        <f>Podatki!E257</f>
        <v>0</v>
      </c>
      <c r="G14" s="120">
        <f>Podatki!F257</f>
        <v>0</v>
      </c>
      <c r="H14" s="120">
        <f>Podatki!G257</f>
        <v>0</v>
      </c>
      <c r="I14" s="120">
        <f>Podatki!H257</f>
        <v>0</v>
      </c>
      <c r="J14" s="120">
        <f>Podatki!I257</f>
        <v>0</v>
      </c>
      <c r="K14" s="120">
        <f>Podatki!J257</f>
        <v>0</v>
      </c>
      <c r="L14" s="215">
        <f>Podatki!K257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94" customFormat="1" ht="22.5">
      <c r="A15" s="209" t="s">
        <v>475</v>
      </c>
      <c r="B15" s="102">
        <f aca="true" t="shared" si="0" ref="B15:B50">B14+1</f>
        <v>801</v>
      </c>
      <c r="C15" s="120">
        <f>Podatki!B258</f>
        <v>0</v>
      </c>
      <c r="D15" s="120">
        <f>Podatki!C258</f>
        <v>0</v>
      </c>
      <c r="E15" s="120">
        <f>Podatki!D258</f>
        <v>0</v>
      </c>
      <c r="F15" s="120">
        <f>Podatki!E258</f>
        <v>0</v>
      </c>
      <c r="G15" s="120">
        <f>Podatki!F258</f>
        <v>0</v>
      </c>
      <c r="H15" s="120">
        <f>Podatki!G258</f>
        <v>0</v>
      </c>
      <c r="I15" s="120">
        <f>Podatki!H258</f>
        <v>0</v>
      </c>
      <c r="J15" s="120">
        <f>Podatki!I258</f>
        <v>0</v>
      </c>
      <c r="K15" s="120">
        <f>Podatki!J258</f>
        <v>0</v>
      </c>
      <c r="L15" s="215">
        <f>Podatki!K258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94" customFormat="1" ht="12.75">
      <c r="A16" s="210" t="s">
        <v>257</v>
      </c>
      <c r="B16" s="102">
        <f t="shared" si="0"/>
        <v>802</v>
      </c>
      <c r="C16" s="120">
        <f>Podatki!B259</f>
        <v>0</v>
      </c>
      <c r="D16" s="120">
        <f>Podatki!C259</f>
        <v>0</v>
      </c>
      <c r="E16" s="120">
        <f>Podatki!D259</f>
        <v>0</v>
      </c>
      <c r="F16" s="120">
        <f>Podatki!E259</f>
        <v>0</v>
      </c>
      <c r="G16" s="120">
        <f>Podatki!F259</f>
        <v>0</v>
      </c>
      <c r="H16" s="120">
        <f>Podatki!G259</f>
        <v>0</v>
      </c>
      <c r="I16" s="120">
        <f>Podatki!H259</f>
        <v>0</v>
      </c>
      <c r="J16" s="120">
        <f>Podatki!I259</f>
        <v>0</v>
      </c>
      <c r="K16" s="120">
        <f>Podatki!J259</f>
        <v>0</v>
      </c>
      <c r="L16" s="215">
        <f>Podatki!K259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94" customFormat="1" ht="12.75">
      <c r="A17" s="210" t="s">
        <v>258</v>
      </c>
      <c r="B17" s="102">
        <f t="shared" si="0"/>
        <v>803</v>
      </c>
      <c r="C17" s="120">
        <f>Podatki!B260</f>
        <v>0</v>
      </c>
      <c r="D17" s="120">
        <f>Podatki!C260</f>
        <v>0</v>
      </c>
      <c r="E17" s="120">
        <f>Podatki!D260</f>
        <v>0</v>
      </c>
      <c r="F17" s="120">
        <f>Podatki!E260</f>
        <v>0</v>
      </c>
      <c r="G17" s="120">
        <f>Podatki!F260</f>
        <v>0</v>
      </c>
      <c r="H17" s="120">
        <f>Podatki!G260</f>
        <v>0</v>
      </c>
      <c r="I17" s="120">
        <f>Podatki!H260</f>
        <v>0</v>
      </c>
      <c r="J17" s="120">
        <f>Podatki!I260</f>
        <v>0</v>
      </c>
      <c r="K17" s="120">
        <f>Podatki!J260</f>
        <v>0</v>
      </c>
      <c r="L17" s="215">
        <f>Podatki!K260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94" customFormat="1" ht="12.75">
      <c r="A18" s="210" t="s">
        <v>259</v>
      </c>
      <c r="B18" s="102">
        <f t="shared" si="0"/>
        <v>804</v>
      </c>
      <c r="C18" s="120">
        <f>Podatki!B261</f>
        <v>0</v>
      </c>
      <c r="D18" s="120">
        <f>Podatki!C261</f>
        <v>0</v>
      </c>
      <c r="E18" s="120">
        <f>Podatki!D261</f>
        <v>0</v>
      </c>
      <c r="F18" s="120">
        <f>Podatki!E261</f>
        <v>0</v>
      </c>
      <c r="G18" s="120">
        <f>Podatki!F261</f>
        <v>0</v>
      </c>
      <c r="H18" s="120">
        <f>Podatki!G261</f>
        <v>0</v>
      </c>
      <c r="I18" s="120">
        <f>Podatki!H261</f>
        <v>0</v>
      </c>
      <c r="J18" s="120">
        <f>Podatki!I261</f>
        <v>0</v>
      </c>
      <c r="K18" s="120">
        <f>Podatki!J261</f>
        <v>0</v>
      </c>
      <c r="L18" s="215">
        <f>Podatki!K261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94" customFormat="1" ht="12.75">
      <c r="A19" s="210" t="s">
        <v>260</v>
      </c>
      <c r="B19" s="102">
        <f t="shared" si="0"/>
        <v>805</v>
      </c>
      <c r="C19" s="120">
        <f>Podatki!B262</f>
        <v>0</v>
      </c>
      <c r="D19" s="120">
        <f>Podatki!C262</f>
        <v>0</v>
      </c>
      <c r="E19" s="120">
        <f>Podatki!D262</f>
        <v>0</v>
      </c>
      <c r="F19" s="120">
        <f>Podatki!E262</f>
        <v>0</v>
      </c>
      <c r="G19" s="120">
        <f>Podatki!F262</f>
        <v>0</v>
      </c>
      <c r="H19" s="120">
        <f>Podatki!G262</f>
        <v>0</v>
      </c>
      <c r="I19" s="120">
        <f>Podatki!H262</f>
        <v>0</v>
      </c>
      <c r="J19" s="120">
        <f>Podatki!I262</f>
        <v>0</v>
      </c>
      <c r="K19" s="120">
        <f>Podatki!J262</f>
        <v>0</v>
      </c>
      <c r="L19" s="215">
        <f>Podatki!K262</f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94" customFormat="1" ht="22.5">
      <c r="A20" s="209" t="s">
        <v>476</v>
      </c>
      <c r="B20" s="102">
        <f t="shared" si="0"/>
        <v>806</v>
      </c>
      <c r="C20" s="120">
        <f>Podatki!B263</f>
        <v>0</v>
      </c>
      <c r="D20" s="120">
        <f>Podatki!C263</f>
        <v>0</v>
      </c>
      <c r="E20" s="120">
        <f>Podatki!D263</f>
        <v>0</v>
      </c>
      <c r="F20" s="120">
        <f>Podatki!E263</f>
        <v>0</v>
      </c>
      <c r="G20" s="120">
        <f>Podatki!F263</f>
        <v>0</v>
      </c>
      <c r="H20" s="120">
        <f>Podatki!G263</f>
        <v>0</v>
      </c>
      <c r="I20" s="120">
        <f>Podatki!H263</f>
        <v>0</v>
      </c>
      <c r="J20" s="120">
        <f>Podatki!I263</f>
        <v>0</v>
      </c>
      <c r="K20" s="120">
        <f>Podatki!J263</f>
        <v>0</v>
      </c>
      <c r="L20" s="215">
        <f>Podatki!K263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94" customFormat="1" ht="12.75">
      <c r="A21" s="210" t="s">
        <v>342</v>
      </c>
      <c r="B21" s="102">
        <f t="shared" si="0"/>
        <v>807</v>
      </c>
      <c r="C21" s="120">
        <f>Podatki!B264</f>
        <v>0</v>
      </c>
      <c r="D21" s="120">
        <f>Podatki!C264</f>
        <v>0</v>
      </c>
      <c r="E21" s="120">
        <f>Podatki!D264</f>
        <v>0</v>
      </c>
      <c r="F21" s="120">
        <f>Podatki!E264</f>
        <v>0</v>
      </c>
      <c r="G21" s="120">
        <f>Podatki!F264</f>
        <v>0</v>
      </c>
      <c r="H21" s="120">
        <f>Podatki!G264</f>
        <v>0</v>
      </c>
      <c r="I21" s="120">
        <f>Podatki!H264</f>
        <v>0</v>
      </c>
      <c r="J21" s="120">
        <f>Podatki!I264</f>
        <v>0</v>
      </c>
      <c r="K21" s="120">
        <f>Podatki!J264</f>
        <v>0</v>
      </c>
      <c r="L21" s="215">
        <f>Podatki!K264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94" customFormat="1" ht="12.75">
      <c r="A22" s="210" t="s">
        <v>343</v>
      </c>
      <c r="B22" s="102">
        <f t="shared" si="0"/>
        <v>808</v>
      </c>
      <c r="C22" s="120">
        <f>Podatki!B265</f>
        <v>0</v>
      </c>
      <c r="D22" s="120">
        <f>Podatki!C265</f>
        <v>0</v>
      </c>
      <c r="E22" s="120">
        <f>Podatki!D265</f>
        <v>0</v>
      </c>
      <c r="F22" s="120">
        <f>Podatki!E265</f>
        <v>0</v>
      </c>
      <c r="G22" s="120">
        <f>Podatki!F265</f>
        <v>0</v>
      </c>
      <c r="H22" s="120">
        <f>Podatki!G265</f>
        <v>0</v>
      </c>
      <c r="I22" s="120">
        <f>Podatki!H265</f>
        <v>0</v>
      </c>
      <c r="J22" s="120">
        <f>Podatki!I265</f>
        <v>0</v>
      </c>
      <c r="K22" s="120">
        <f>Podatki!J265</f>
        <v>0</v>
      </c>
      <c r="L22" s="215">
        <f>Podatki!K265</f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94" customFormat="1" ht="12.75">
      <c r="A23" s="210" t="s">
        <v>344</v>
      </c>
      <c r="B23" s="102">
        <f t="shared" si="0"/>
        <v>809</v>
      </c>
      <c r="C23" s="120">
        <f>Podatki!B266</f>
        <v>0</v>
      </c>
      <c r="D23" s="120">
        <f>Podatki!C266</f>
        <v>0</v>
      </c>
      <c r="E23" s="120">
        <f>Podatki!D266</f>
        <v>0</v>
      </c>
      <c r="F23" s="120">
        <f>Podatki!E266</f>
        <v>0</v>
      </c>
      <c r="G23" s="120">
        <f>Podatki!F266</f>
        <v>0</v>
      </c>
      <c r="H23" s="120">
        <f>Podatki!G266</f>
        <v>0</v>
      </c>
      <c r="I23" s="120">
        <f>Podatki!H266</f>
        <v>0</v>
      </c>
      <c r="J23" s="120">
        <f>Podatki!I266</f>
        <v>0</v>
      </c>
      <c r="K23" s="120">
        <f>Podatki!J266</f>
        <v>0</v>
      </c>
      <c r="L23" s="215">
        <f>Podatki!K266</f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94" customFormat="1" ht="22.5">
      <c r="A24" s="211" t="s">
        <v>477</v>
      </c>
      <c r="B24" s="102">
        <f t="shared" si="0"/>
        <v>810</v>
      </c>
      <c r="C24" s="120">
        <f>Podatki!B267</f>
        <v>0</v>
      </c>
      <c r="D24" s="120">
        <f>Podatki!C267</f>
        <v>0</v>
      </c>
      <c r="E24" s="120">
        <f>Podatki!D267</f>
        <v>0</v>
      </c>
      <c r="F24" s="120">
        <f>Podatki!E267</f>
        <v>0</v>
      </c>
      <c r="G24" s="120">
        <f>Podatki!F267</f>
        <v>0</v>
      </c>
      <c r="H24" s="120">
        <f>Podatki!G267</f>
        <v>0</v>
      </c>
      <c r="I24" s="120">
        <f>Podatki!H267</f>
        <v>0</v>
      </c>
      <c r="J24" s="120">
        <f>Podatki!I267</f>
        <v>0</v>
      </c>
      <c r="K24" s="120">
        <f>Podatki!J267</f>
        <v>0</v>
      </c>
      <c r="L24" s="215">
        <f>Podatki!K267</f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94" customFormat="1" ht="22.5">
      <c r="A25" s="211" t="s">
        <v>478</v>
      </c>
      <c r="B25" s="102">
        <f t="shared" si="0"/>
        <v>811</v>
      </c>
      <c r="C25" s="120">
        <f>Podatki!B268</f>
        <v>0</v>
      </c>
      <c r="D25" s="120">
        <f>Podatki!C268</f>
        <v>0</v>
      </c>
      <c r="E25" s="120">
        <f>Podatki!D268</f>
        <v>0</v>
      </c>
      <c r="F25" s="120">
        <f>Podatki!E268</f>
        <v>0</v>
      </c>
      <c r="G25" s="120">
        <f>Podatki!F268</f>
        <v>0</v>
      </c>
      <c r="H25" s="120">
        <f>Podatki!G268</f>
        <v>0</v>
      </c>
      <c r="I25" s="120">
        <f>Podatki!H268</f>
        <v>0</v>
      </c>
      <c r="J25" s="120">
        <f>Podatki!I268</f>
        <v>0</v>
      </c>
      <c r="K25" s="120">
        <f>Podatki!J268</f>
        <v>0</v>
      </c>
      <c r="L25" s="215">
        <f>Podatki!K268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94" customFormat="1" ht="12.75">
      <c r="A26" s="210" t="s">
        <v>479</v>
      </c>
      <c r="B26" s="102">
        <f t="shared" si="0"/>
        <v>812</v>
      </c>
      <c r="C26" s="120">
        <f>Podatki!B269</f>
        <v>0</v>
      </c>
      <c r="D26" s="120">
        <f>Podatki!C269</f>
        <v>0</v>
      </c>
      <c r="E26" s="120">
        <f>Podatki!D269</f>
        <v>0</v>
      </c>
      <c r="F26" s="120">
        <f>Podatki!E269</f>
        <v>0</v>
      </c>
      <c r="G26" s="120">
        <f>Podatki!F269</f>
        <v>0</v>
      </c>
      <c r="H26" s="120">
        <f>Podatki!G269</f>
        <v>0</v>
      </c>
      <c r="I26" s="120">
        <f>Podatki!H269</f>
        <v>0</v>
      </c>
      <c r="J26" s="120">
        <f>Podatki!I269</f>
        <v>0</v>
      </c>
      <c r="K26" s="120">
        <f>Podatki!J269</f>
        <v>0</v>
      </c>
      <c r="L26" s="215">
        <f>Podatki!K269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94" customFormat="1" ht="22.5">
      <c r="A27" s="209" t="s">
        <v>480</v>
      </c>
      <c r="B27" s="102">
        <f t="shared" si="0"/>
        <v>813</v>
      </c>
      <c r="C27" s="120">
        <f>Podatki!B270</f>
        <v>0</v>
      </c>
      <c r="D27" s="120">
        <f>Podatki!C270</f>
        <v>0</v>
      </c>
      <c r="E27" s="120">
        <f>Podatki!D270</f>
        <v>0</v>
      </c>
      <c r="F27" s="120">
        <f>Podatki!E270</f>
        <v>0</v>
      </c>
      <c r="G27" s="120">
        <f>Podatki!F270</f>
        <v>0</v>
      </c>
      <c r="H27" s="120">
        <f>Podatki!G270</f>
        <v>0</v>
      </c>
      <c r="I27" s="120">
        <f>Podatki!H270</f>
        <v>0</v>
      </c>
      <c r="J27" s="120">
        <f>Podatki!I270</f>
        <v>0</v>
      </c>
      <c r="K27" s="120">
        <f>Podatki!J270</f>
        <v>0</v>
      </c>
      <c r="L27" s="215">
        <f>Podatki!K270</f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94" customFormat="1" ht="22.5">
      <c r="A28" s="209" t="s">
        <v>481</v>
      </c>
      <c r="B28" s="102">
        <f t="shared" si="0"/>
        <v>814</v>
      </c>
      <c r="C28" s="120">
        <f>Podatki!B271</f>
        <v>0</v>
      </c>
      <c r="D28" s="120">
        <f>Podatki!C271</f>
        <v>0</v>
      </c>
      <c r="E28" s="120">
        <f>Podatki!D271</f>
        <v>0</v>
      </c>
      <c r="F28" s="120">
        <f>Podatki!E271</f>
        <v>0</v>
      </c>
      <c r="G28" s="120">
        <f>Podatki!F271</f>
        <v>0</v>
      </c>
      <c r="H28" s="120">
        <f>Podatki!G271</f>
        <v>0</v>
      </c>
      <c r="I28" s="120">
        <f>Podatki!H271</f>
        <v>0</v>
      </c>
      <c r="J28" s="120">
        <f>Podatki!I271</f>
        <v>0</v>
      </c>
      <c r="K28" s="120">
        <f>Podatki!J271</f>
        <v>0</v>
      </c>
      <c r="L28" s="215">
        <f>Podatki!K271</f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94" customFormat="1" ht="22.5">
      <c r="A29" s="211" t="s">
        <v>261</v>
      </c>
      <c r="B29" s="102">
        <f t="shared" si="0"/>
        <v>815</v>
      </c>
      <c r="C29" s="120">
        <f>Podatki!B272</f>
        <v>0</v>
      </c>
      <c r="D29" s="120">
        <f>Podatki!C272</f>
        <v>0</v>
      </c>
      <c r="E29" s="120">
        <f>Podatki!D272</f>
        <v>0</v>
      </c>
      <c r="F29" s="120">
        <f>Podatki!E272</f>
        <v>0</v>
      </c>
      <c r="G29" s="120">
        <f>Podatki!F272</f>
        <v>0</v>
      </c>
      <c r="H29" s="120">
        <f>Podatki!G272</f>
        <v>0</v>
      </c>
      <c r="I29" s="120">
        <f>Podatki!H272</f>
        <v>0</v>
      </c>
      <c r="J29" s="120">
        <f>Podatki!I272</f>
        <v>0</v>
      </c>
      <c r="K29" s="120">
        <f>Podatki!J272</f>
        <v>0</v>
      </c>
      <c r="L29" s="215">
        <f>Podatki!K272</f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94" customFormat="1" ht="33.75">
      <c r="A30" s="211" t="s">
        <v>262</v>
      </c>
      <c r="B30" s="102">
        <f t="shared" si="0"/>
        <v>816</v>
      </c>
      <c r="C30" s="120">
        <f>Podatki!B273</f>
        <v>0</v>
      </c>
      <c r="D30" s="120">
        <f>Podatki!C273</f>
        <v>0</v>
      </c>
      <c r="E30" s="120">
        <f>Podatki!D273</f>
        <v>0</v>
      </c>
      <c r="F30" s="120">
        <f>Podatki!E273</f>
        <v>0</v>
      </c>
      <c r="G30" s="120">
        <f>Podatki!F273</f>
        <v>0</v>
      </c>
      <c r="H30" s="120">
        <f>Podatki!G273</f>
        <v>0</v>
      </c>
      <c r="I30" s="120">
        <f>Podatki!H273</f>
        <v>0</v>
      </c>
      <c r="J30" s="120">
        <f>Podatki!I273</f>
        <v>0</v>
      </c>
      <c r="K30" s="120">
        <f>Podatki!J273</f>
        <v>0</v>
      </c>
      <c r="L30" s="215">
        <f>Podatki!K273</f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94" customFormat="1" ht="12.75">
      <c r="A31" s="211" t="s">
        <v>263</v>
      </c>
      <c r="B31" s="102">
        <f t="shared" si="0"/>
        <v>817</v>
      </c>
      <c r="C31" s="120">
        <f>Podatki!B274</f>
        <v>0</v>
      </c>
      <c r="D31" s="120">
        <f>Podatki!C274</f>
        <v>0</v>
      </c>
      <c r="E31" s="120">
        <f>Podatki!D274</f>
        <v>0</v>
      </c>
      <c r="F31" s="120">
        <f>Podatki!E274</f>
        <v>0</v>
      </c>
      <c r="G31" s="120">
        <f>Podatki!F274</f>
        <v>0</v>
      </c>
      <c r="H31" s="120">
        <f>Podatki!G274</f>
        <v>0</v>
      </c>
      <c r="I31" s="120">
        <f>Podatki!H274</f>
        <v>0</v>
      </c>
      <c r="J31" s="120">
        <f>Podatki!I274</f>
        <v>0</v>
      </c>
      <c r="K31" s="120">
        <f>Podatki!J274</f>
        <v>0</v>
      </c>
      <c r="L31" s="215">
        <f>Podatki!K274</f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94" customFormat="1" ht="12.75">
      <c r="A32" s="211" t="s">
        <v>264</v>
      </c>
      <c r="B32" s="102">
        <f t="shared" si="0"/>
        <v>818</v>
      </c>
      <c r="C32" s="120">
        <f>Podatki!B275</f>
        <v>0</v>
      </c>
      <c r="D32" s="120">
        <f>Podatki!C275</f>
        <v>0</v>
      </c>
      <c r="E32" s="120">
        <f>Podatki!D275</f>
        <v>0</v>
      </c>
      <c r="F32" s="120">
        <f>Podatki!E275</f>
        <v>0</v>
      </c>
      <c r="G32" s="120">
        <f>Podatki!F275</f>
        <v>0</v>
      </c>
      <c r="H32" s="120">
        <f>Podatki!G275</f>
        <v>0</v>
      </c>
      <c r="I32" s="120">
        <f>Podatki!H275</f>
        <v>0</v>
      </c>
      <c r="J32" s="120">
        <f>Podatki!I275</f>
        <v>0</v>
      </c>
      <c r="K32" s="120">
        <f>Podatki!J275</f>
        <v>0</v>
      </c>
      <c r="L32" s="215">
        <f>Podatki!K275</f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94" customFormat="1" ht="22.5">
      <c r="A33" s="209" t="s">
        <v>482</v>
      </c>
      <c r="B33" s="102">
        <f t="shared" si="0"/>
        <v>819</v>
      </c>
      <c r="C33" s="120">
        <f>Podatki!B276</f>
        <v>0</v>
      </c>
      <c r="D33" s="120">
        <f>Podatki!C276</f>
        <v>0</v>
      </c>
      <c r="E33" s="120">
        <f>Podatki!D276</f>
        <v>0</v>
      </c>
      <c r="F33" s="120">
        <f>Podatki!E276</f>
        <v>0</v>
      </c>
      <c r="G33" s="120">
        <f>Podatki!F276</f>
        <v>0</v>
      </c>
      <c r="H33" s="120">
        <f>Podatki!G276</f>
        <v>0</v>
      </c>
      <c r="I33" s="120">
        <f>Podatki!H276</f>
        <v>0</v>
      </c>
      <c r="J33" s="120">
        <f>Podatki!I276</f>
        <v>0</v>
      </c>
      <c r="K33" s="120">
        <f>Podatki!J276</f>
        <v>0</v>
      </c>
      <c r="L33" s="215">
        <f>Podatki!K276</f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94" customFormat="1" ht="22.5">
      <c r="A34" s="209" t="s">
        <v>483</v>
      </c>
      <c r="B34" s="102">
        <f t="shared" si="0"/>
        <v>820</v>
      </c>
      <c r="C34" s="120">
        <f>Podatki!B277</f>
        <v>0</v>
      </c>
      <c r="D34" s="120">
        <f>Podatki!C277</f>
        <v>0</v>
      </c>
      <c r="E34" s="120">
        <f>Podatki!D277</f>
        <v>0</v>
      </c>
      <c r="F34" s="120">
        <f>Podatki!E277</f>
        <v>0</v>
      </c>
      <c r="G34" s="120">
        <f>Podatki!F277</f>
        <v>0</v>
      </c>
      <c r="H34" s="120">
        <f>Podatki!G277</f>
        <v>0</v>
      </c>
      <c r="I34" s="120">
        <f>Podatki!H277</f>
        <v>0</v>
      </c>
      <c r="J34" s="120">
        <f>Podatki!I277</f>
        <v>0</v>
      </c>
      <c r="K34" s="120">
        <f>Podatki!J277</f>
        <v>0</v>
      </c>
      <c r="L34" s="215">
        <f>Podatki!K277</f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94" customFormat="1" ht="12.75">
      <c r="A35" s="211" t="s">
        <v>265</v>
      </c>
      <c r="B35" s="102">
        <f t="shared" si="0"/>
        <v>821</v>
      </c>
      <c r="C35" s="120">
        <f>Podatki!B278</f>
        <v>0</v>
      </c>
      <c r="D35" s="120">
        <f>Podatki!C278</f>
        <v>0</v>
      </c>
      <c r="E35" s="120">
        <f>Podatki!D278</f>
        <v>0</v>
      </c>
      <c r="F35" s="120">
        <f>Podatki!E278</f>
        <v>0</v>
      </c>
      <c r="G35" s="120">
        <f>Podatki!F278</f>
        <v>0</v>
      </c>
      <c r="H35" s="120">
        <f>Podatki!G278</f>
        <v>0</v>
      </c>
      <c r="I35" s="120">
        <f>Podatki!H278</f>
        <v>0</v>
      </c>
      <c r="J35" s="120">
        <f>Podatki!I278</f>
        <v>0</v>
      </c>
      <c r="K35" s="120">
        <f>Podatki!J278</f>
        <v>0</v>
      </c>
      <c r="L35" s="215">
        <f>Podatki!K278</f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94" customFormat="1" ht="12.75">
      <c r="A36" s="211" t="s">
        <v>266</v>
      </c>
      <c r="B36" s="102">
        <f t="shared" si="0"/>
        <v>822</v>
      </c>
      <c r="C36" s="120">
        <f>Podatki!B279</f>
        <v>0</v>
      </c>
      <c r="D36" s="120">
        <f>Podatki!C279</f>
        <v>0</v>
      </c>
      <c r="E36" s="120">
        <f>Podatki!D279</f>
        <v>0</v>
      </c>
      <c r="F36" s="120">
        <f>Podatki!E279</f>
        <v>0</v>
      </c>
      <c r="G36" s="120">
        <f>Podatki!F279</f>
        <v>0</v>
      </c>
      <c r="H36" s="120">
        <f>Podatki!G279</f>
        <v>0</v>
      </c>
      <c r="I36" s="120">
        <f>Podatki!H279</f>
        <v>0</v>
      </c>
      <c r="J36" s="120">
        <f>Podatki!I279</f>
        <v>0</v>
      </c>
      <c r="K36" s="120">
        <f>Podatki!J279</f>
        <v>0</v>
      </c>
      <c r="L36" s="215">
        <f>Podatki!K279</f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94" customFormat="1" ht="12.75">
      <c r="A37" s="211" t="s">
        <v>267</v>
      </c>
      <c r="B37" s="102">
        <f t="shared" si="0"/>
        <v>823</v>
      </c>
      <c r="C37" s="120">
        <f>Podatki!B280</f>
        <v>0</v>
      </c>
      <c r="D37" s="120">
        <f>Podatki!C280</f>
        <v>0</v>
      </c>
      <c r="E37" s="120">
        <f>Podatki!D280</f>
        <v>0</v>
      </c>
      <c r="F37" s="120">
        <f>Podatki!E280</f>
        <v>0</v>
      </c>
      <c r="G37" s="120">
        <f>Podatki!F280</f>
        <v>0</v>
      </c>
      <c r="H37" s="120">
        <f>Podatki!G280</f>
        <v>0</v>
      </c>
      <c r="I37" s="120">
        <f>Podatki!H280</f>
        <v>0</v>
      </c>
      <c r="J37" s="120">
        <f>Podatki!I280</f>
        <v>0</v>
      </c>
      <c r="K37" s="120">
        <f>Podatki!J280</f>
        <v>0</v>
      </c>
      <c r="L37" s="215">
        <f>Podatki!K280</f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2" ht="12.75">
      <c r="A38" s="211" t="s">
        <v>268</v>
      </c>
      <c r="B38" s="102">
        <f t="shared" si="0"/>
        <v>824</v>
      </c>
      <c r="C38" s="120">
        <f>Podatki!B281</f>
        <v>0</v>
      </c>
      <c r="D38" s="120">
        <f>Podatki!C281</f>
        <v>0</v>
      </c>
      <c r="E38" s="120">
        <f>Podatki!D281</f>
        <v>0</v>
      </c>
      <c r="F38" s="120">
        <f>Podatki!E281</f>
        <v>0</v>
      </c>
      <c r="G38" s="120">
        <f>Podatki!F281</f>
        <v>0</v>
      </c>
      <c r="H38" s="120">
        <f>Podatki!G281</f>
        <v>0</v>
      </c>
      <c r="I38" s="120">
        <f>Podatki!H281</f>
        <v>0</v>
      </c>
      <c r="J38" s="120">
        <f>Podatki!I281</f>
        <v>0</v>
      </c>
      <c r="K38" s="120">
        <f>Podatki!J281</f>
        <v>0</v>
      </c>
      <c r="L38" s="215">
        <f>Podatki!K281</f>
        <v>0</v>
      </c>
    </row>
    <row r="39" spans="1:12" ht="12.75">
      <c r="A39" s="211" t="s">
        <v>269</v>
      </c>
      <c r="B39" s="102">
        <f t="shared" si="0"/>
        <v>825</v>
      </c>
      <c r="C39" s="120">
        <f>Podatki!B282</f>
        <v>0</v>
      </c>
      <c r="D39" s="120">
        <f>Podatki!C282</f>
        <v>0</v>
      </c>
      <c r="E39" s="120">
        <f>Podatki!D282</f>
        <v>0</v>
      </c>
      <c r="F39" s="120">
        <f>Podatki!E282</f>
        <v>0</v>
      </c>
      <c r="G39" s="120">
        <f>Podatki!F282</f>
        <v>0</v>
      </c>
      <c r="H39" s="120">
        <f>Podatki!G282</f>
        <v>0</v>
      </c>
      <c r="I39" s="120">
        <f>Podatki!H282</f>
        <v>0</v>
      </c>
      <c r="J39" s="120">
        <f>Podatki!I282</f>
        <v>0</v>
      </c>
      <c r="K39" s="120">
        <f>Podatki!J282</f>
        <v>0</v>
      </c>
      <c r="L39" s="215">
        <f>Podatki!K282</f>
        <v>0</v>
      </c>
    </row>
    <row r="40" spans="1:12" ht="12.75">
      <c r="A40" s="211" t="s">
        <v>270</v>
      </c>
      <c r="B40" s="102">
        <f t="shared" si="0"/>
        <v>826</v>
      </c>
      <c r="C40" s="120">
        <f>Podatki!B283</f>
        <v>0</v>
      </c>
      <c r="D40" s="120">
        <f>Podatki!C283</f>
        <v>0</v>
      </c>
      <c r="E40" s="120">
        <f>Podatki!D283</f>
        <v>0</v>
      </c>
      <c r="F40" s="120">
        <f>Podatki!E283</f>
        <v>0</v>
      </c>
      <c r="G40" s="120">
        <f>Podatki!F283</f>
        <v>0</v>
      </c>
      <c r="H40" s="120">
        <f>Podatki!G283</f>
        <v>0</v>
      </c>
      <c r="I40" s="120">
        <f>Podatki!H283</f>
        <v>0</v>
      </c>
      <c r="J40" s="120">
        <f>Podatki!I283</f>
        <v>0</v>
      </c>
      <c r="K40" s="120">
        <f>Podatki!J283</f>
        <v>0</v>
      </c>
      <c r="L40" s="215">
        <f>Podatki!K283</f>
        <v>0</v>
      </c>
    </row>
    <row r="41" spans="1:12" ht="12.75">
      <c r="A41" s="211" t="s">
        <v>271</v>
      </c>
      <c r="B41" s="102">
        <f t="shared" si="0"/>
        <v>827</v>
      </c>
      <c r="C41" s="120">
        <f>Podatki!B284</f>
        <v>0</v>
      </c>
      <c r="D41" s="120">
        <f>Podatki!C284</f>
        <v>0</v>
      </c>
      <c r="E41" s="120">
        <f>Podatki!D284</f>
        <v>0</v>
      </c>
      <c r="F41" s="120">
        <f>Podatki!E284</f>
        <v>0</v>
      </c>
      <c r="G41" s="120">
        <f>Podatki!F284</f>
        <v>0</v>
      </c>
      <c r="H41" s="120">
        <f>Podatki!G284</f>
        <v>0</v>
      </c>
      <c r="I41" s="120">
        <f>Podatki!H284</f>
        <v>0</v>
      </c>
      <c r="J41" s="120">
        <f>Podatki!I284</f>
        <v>0</v>
      </c>
      <c r="K41" s="120">
        <f>Podatki!J284</f>
        <v>0</v>
      </c>
      <c r="L41" s="215">
        <f>Podatki!K284</f>
        <v>0</v>
      </c>
    </row>
    <row r="42" spans="1:12" ht="12.75">
      <c r="A42" s="211" t="s">
        <v>272</v>
      </c>
      <c r="B42" s="102">
        <f t="shared" si="0"/>
        <v>828</v>
      </c>
      <c r="C42" s="120">
        <f>Podatki!B285</f>
        <v>0</v>
      </c>
      <c r="D42" s="120">
        <f>Podatki!C285</f>
        <v>0</v>
      </c>
      <c r="E42" s="120">
        <f>Podatki!D285</f>
        <v>0</v>
      </c>
      <c r="F42" s="120">
        <f>Podatki!E285</f>
        <v>0</v>
      </c>
      <c r="G42" s="120">
        <f>Podatki!F285</f>
        <v>0</v>
      </c>
      <c r="H42" s="120">
        <f>Podatki!G285</f>
        <v>0</v>
      </c>
      <c r="I42" s="120">
        <f>Podatki!H285</f>
        <v>0</v>
      </c>
      <c r="J42" s="120">
        <f>Podatki!I285</f>
        <v>0</v>
      </c>
      <c r="K42" s="120">
        <f>Podatki!J285</f>
        <v>0</v>
      </c>
      <c r="L42" s="215">
        <f>Podatki!K285</f>
        <v>0</v>
      </c>
    </row>
    <row r="43" spans="1:12" ht="33.75">
      <c r="A43" s="209" t="s">
        <v>484</v>
      </c>
      <c r="B43" s="102">
        <f t="shared" si="0"/>
        <v>829</v>
      </c>
      <c r="C43" s="120">
        <f>Podatki!B286</f>
        <v>0</v>
      </c>
      <c r="D43" s="120">
        <f>Podatki!C286</f>
        <v>0</v>
      </c>
      <c r="E43" s="120">
        <f>Podatki!D286</f>
        <v>0</v>
      </c>
      <c r="F43" s="120">
        <f>Podatki!E286</f>
        <v>0</v>
      </c>
      <c r="G43" s="120">
        <f>Podatki!F286</f>
        <v>0</v>
      </c>
      <c r="H43" s="120">
        <f>Podatki!G286</f>
        <v>0</v>
      </c>
      <c r="I43" s="120">
        <f>Podatki!H286</f>
        <v>0</v>
      </c>
      <c r="J43" s="120">
        <f>Podatki!I286</f>
        <v>0</v>
      </c>
      <c r="K43" s="120">
        <f>Podatki!J286</f>
        <v>0</v>
      </c>
      <c r="L43" s="215">
        <f>Podatki!K286</f>
        <v>0</v>
      </c>
    </row>
    <row r="44" spans="1:12" ht="12.75">
      <c r="A44" s="211" t="s">
        <v>273</v>
      </c>
      <c r="B44" s="102">
        <f t="shared" si="0"/>
        <v>830</v>
      </c>
      <c r="C44" s="120">
        <f>Podatki!B287</f>
        <v>0</v>
      </c>
      <c r="D44" s="120">
        <f>Podatki!C287</f>
        <v>0</v>
      </c>
      <c r="E44" s="120">
        <f>Podatki!D287</f>
        <v>0</v>
      </c>
      <c r="F44" s="120">
        <f>Podatki!E287</f>
        <v>0</v>
      </c>
      <c r="G44" s="120">
        <f>Podatki!F287</f>
        <v>0</v>
      </c>
      <c r="H44" s="120">
        <f>Podatki!G287</f>
        <v>0</v>
      </c>
      <c r="I44" s="120">
        <f>Podatki!H287</f>
        <v>0</v>
      </c>
      <c r="J44" s="120">
        <f>Podatki!I287</f>
        <v>0</v>
      </c>
      <c r="K44" s="120">
        <f>Podatki!J287</f>
        <v>0</v>
      </c>
      <c r="L44" s="215">
        <f>Podatki!K287</f>
        <v>0</v>
      </c>
    </row>
    <row r="45" spans="1:12" ht="12.75">
      <c r="A45" s="211" t="s">
        <v>274</v>
      </c>
      <c r="B45" s="102">
        <f t="shared" si="0"/>
        <v>831</v>
      </c>
      <c r="C45" s="120">
        <f>Podatki!B288</f>
        <v>0</v>
      </c>
      <c r="D45" s="120">
        <f>Podatki!C288</f>
        <v>0</v>
      </c>
      <c r="E45" s="120">
        <f>Podatki!D288</f>
        <v>0</v>
      </c>
      <c r="F45" s="120">
        <f>Podatki!E288</f>
        <v>0</v>
      </c>
      <c r="G45" s="120">
        <f>Podatki!F288</f>
        <v>0</v>
      </c>
      <c r="H45" s="120">
        <f>Podatki!G288</f>
        <v>0</v>
      </c>
      <c r="I45" s="120">
        <f>Podatki!H288</f>
        <v>0</v>
      </c>
      <c r="J45" s="120">
        <f>Podatki!I288</f>
        <v>0</v>
      </c>
      <c r="K45" s="120">
        <f>Podatki!J288</f>
        <v>0</v>
      </c>
      <c r="L45" s="215">
        <f>Podatki!K288</f>
        <v>0</v>
      </c>
    </row>
    <row r="46" spans="1:12" ht="22.5">
      <c r="A46" s="209" t="s">
        <v>485</v>
      </c>
      <c r="B46" s="102">
        <f t="shared" si="0"/>
        <v>832</v>
      </c>
      <c r="C46" s="120">
        <f>Podatki!B289</f>
        <v>0</v>
      </c>
      <c r="D46" s="120">
        <f>Podatki!C289</f>
        <v>0</v>
      </c>
      <c r="E46" s="120">
        <f>Podatki!D289</f>
        <v>0</v>
      </c>
      <c r="F46" s="120">
        <f>Podatki!E289</f>
        <v>0</v>
      </c>
      <c r="G46" s="120">
        <f>Podatki!F289</f>
        <v>0</v>
      </c>
      <c r="H46" s="120">
        <f>Podatki!G289</f>
        <v>0</v>
      </c>
      <c r="I46" s="120">
        <f>Podatki!H289</f>
        <v>0</v>
      </c>
      <c r="J46" s="120">
        <f>Podatki!I289</f>
        <v>0</v>
      </c>
      <c r="K46" s="120">
        <f>Podatki!J289</f>
        <v>0</v>
      </c>
      <c r="L46" s="215">
        <f>Podatki!K289</f>
        <v>0</v>
      </c>
    </row>
    <row r="47" spans="1:12" ht="12.75">
      <c r="A47" s="211" t="s">
        <v>275</v>
      </c>
      <c r="B47" s="102">
        <f t="shared" si="0"/>
        <v>833</v>
      </c>
      <c r="C47" s="120">
        <f>Podatki!B290</f>
        <v>0</v>
      </c>
      <c r="D47" s="120">
        <f>Podatki!C290</f>
        <v>0</v>
      </c>
      <c r="E47" s="120">
        <f>Podatki!D290</f>
        <v>0</v>
      </c>
      <c r="F47" s="120">
        <f>Podatki!E290</f>
        <v>0</v>
      </c>
      <c r="G47" s="120">
        <f>Podatki!F290</f>
        <v>0</v>
      </c>
      <c r="H47" s="120">
        <f>Podatki!G290</f>
        <v>0</v>
      </c>
      <c r="I47" s="120">
        <f>Podatki!H290</f>
        <v>0</v>
      </c>
      <c r="J47" s="120">
        <f>Podatki!I290</f>
        <v>0</v>
      </c>
      <c r="K47" s="120">
        <f>Podatki!J290</f>
        <v>0</v>
      </c>
      <c r="L47" s="215">
        <f>Podatki!K290</f>
        <v>0</v>
      </c>
    </row>
    <row r="48" spans="1:12" ht="12.75">
      <c r="A48" s="211" t="s">
        <v>276</v>
      </c>
      <c r="B48" s="102">
        <f t="shared" si="0"/>
        <v>834</v>
      </c>
      <c r="C48" s="218">
        <f>Podatki!B291</f>
        <v>0</v>
      </c>
      <c r="D48" s="218">
        <f>Podatki!C291</f>
        <v>0</v>
      </c>
      <c r="E48" s="218">
        <f>Podatki!D291</f>
        <v>0</v>
      </c>
      <c r="F48" s="218">
        <f>Podatki!E291</f>
        <v>0</v>
      </c>
      <c r="G48" s="218">
        <f>Podatki!F291</f>
        <v>0</v>
      </c>
      <c r="H48" s="218">
        <f>Podatki!G291</f>
        <v>0</v>
      </c>
      <c r="I48" s="218">
        <f>Podatki!H291</f>
        <v>0</v>
      </c>
      <c r="J48" s="218">
        <f>Podatki!I291</f>
        <v>0</v>
      </c>
      <c r="K48" s="218">
        <f>Podatki!J291</f>
        <v>0</v>
      </c>
      <c r="L48" s="219">
        <f>Podatki!K291</f>
        <v>0</v>
      </c>
    </row>
    <row r="49" spans="1:12" ht="12.75">
      <c r="A49" s="212" t="s">
        <v>277</v>
      </c>
      <c r="B49" s="102">
        <f t="shared" si="0"/>
        <v>835</v>
      </c>
      <c r="C49" s="218">
        <f>Podatki!B292</f>
        <v>0</v>
      </c>
      <c r="D49" s="220">
        <f>Podatki!C292</f>
        <v>0</v>
      </c>
      <c r="E49" s="220">
        <f>Podatki!D292</f>
        <v>0</v>
      </c>
      <c r="F49" s="220">
        <f>Podatki!E292</f>
        <v>0</v>
      </c>
      <c r="G49" s="220">
        <f>Podatki!F292</f>
        <v>0</v>
      </c>
      <c r="H49" s="220">
        <f>Podatki!G292</f>
        <v>0</v>
      </c>
      <c r="I49" s="220">
        <f>Podatki!H292</f>
        <v>0</v>
      </c>
      <c r="J49" s="220">
        <f>Podatki!I292</f>
        <v>0</v>
      </c>
      <c r="K49" s="220">
        <f>Podatki!J292</f>
        <v>0</v>
      </c>
      <c r="L49" s="221">
        <f>Podatki!K292</f>
        <v>0</v>
      </c>
    </row>
    <row r="50" spans="1:12" ht="23.25" thickBot="1">
      <c r="A50" s="213" t="s">
        <v>486</v>
      </c>
      <c r="B50" s="198">
        <f t="shared" si="0"/>
        <v>836</v>
      </c>
      <c r="C50" s="216">
        <f>Podatki!B293</f>
        <v>0</v>
      </c>
      <c r="D50" s="216">
        <f>Podatki!C293</f>
        <v>0</v>
      </c>
      <c r="E50" s="216">
        <f>Podatki!D293</f>
        <v>0</v>
      </c>
      <c r="F50" s="216">
        <f>Podatki!E293</f>
        <v>0</v>
      </c>
      <c r="G50" s="216">
        <f>Podatki!F293</f>
        <v>0</v>
      </c>
      <c r="H50" s="216">
        <f>Podatki!G293</f>
        <v>0</v>
      </c>
      <c r="I50" s="216">
        <f>Podatki!H293</f>
        <v>0</v>
      </c>
      <c r="J50" s="216">
        <f>Podatki!I293</f>
        <v>0</v>
      </c>
      <c r="K50" s="216">
        <f>Podatki!J293</f>
        <v>0</v>
      </c>
      <c r="L50" s="217">
        <f>Podatki!K293</f>
        <v>0</v>
      </c>
    </row>
    <row r="51" spans="1:12" ht="19.5" customHeight="1">
      <c r="A51" s="285" t="s">
        <v>471</v>
      </c>
      <c r="B51" s="285"/>
      <c r="C51" s="285"/>
      <c r="D51" s="285"/>
      <c r="E51" s="285"/>
      <c r="F51" s="294"/>
      <c r="G51" s="294"/>
      <c r="H51" s="294"/>
      <c r="I51" s="294"/>
      <c r="J51" s="294"/>
      <c r="K51" s="294"/>
      <c r="L51" s="294"/>
    </row>
    <row r="52" spans="1:12" ht="18" customHeight="1">
      <c r="A52" s="285" t="s">
        <v>489</v>
      </c>
      <c r="B52" s="285"/>
      <c r="C52" s="285"/>
      <c r="D52" s="285"/>
      <c r="E52" s="285"/>
      <c r="F52" s="295"/>
      <c r="G52" s="295"/>
      <c r="H52" s="295"/>
      <c r="I52" s="295"/>
      <c r="J52" s="295"/>
      <c r="K52" s="295"/>
      <c r="L52" s="295"/>
    </row>
  </sheetData>
  <sheetProtection/>
  <mergeCells count="6">
    <mergeCell ref="A51:L51"/>
    <mergeCell ref="A52:L52"/>
    <mergeCell ref="A8:L8"/>
    <mergeCell ref="C11:L11"/>
    <mergeCell ref="A11:A12"/>
    <mergeCell ref="B11:B12"/>
  </mergeCells>
  <dataValidations count="1">
    <dataValidation allowBlank="1" showErrorMessage="1" sqref="C14:L50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8.75390625" style="7" customWidth="1"/>
    <col min="3" max="3" width="7.00390625" style="7" customWidth="1"/>
    <col min="4" max="4" width="12.875" style="7" customWidth="1"/>
    <col min="5" max="5" width="12.75390625" style="7" customWidth="1"/>
    <col min="6" max="9" width="9.75390625" style="0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5" ht="15" customHeight="1">
      <c r="A4" s="129" t="s">
        <v>510</v>
      </c>
      <c r="B4" s="4"/>
      <c r="C4" s="4"/>
      <c r="D4" s="4"/>
      <c r="E4" s="4"/>
    </row>
    <row r="5" spans="1:5" ht="15" customHeight="1">
      <c r="A5" s="110"/>
      <c r="B5" s="4"/>
      <c r="C5" s="4"/>
      <c r="D5" s="118" t="s">
        <v>336</v>
      </c>
      <c r="E5" s="125" t="s">
        <v>511</v>
      </c>
    </row>
    <row r="6" spans="1:5" ht="10.5" customHeight="1">
      <c r="A6" s="108"/>
      <c r="B6" s="108"/>
      <c r="C6" s="108"/>
      <c r="D6" s="108"/>
      <c r="E6" s="108"/>
    </row>
    <row r="7" spans="1:5" ht="17.25" customHeight="1">
      <c r="A7" s="2"/>
      <c r="B7" s="2"/>
      <c r="C7" s="2"/>
      <c r="D7" s="2"/>
      <c r="E7" s="2"/>
    </row>
    <row r="8" spans="1:5" ht="7.5" customHeight="1">
      <c r="A8" s="121"/>
      <c r="B8" s="121"/>
      <c r="C8" s="121"/>
      <c r="D8" s="121"/>
      <c r="E8" s="121"/>
    </row>
    <row r="9" spans="1:5" ht="21.75" customHeight="1">
      <c r="A9" s="305" t="s">
        <v>85</v>
      </c>
      <c r="B9" s="305"/>
      <c r="C9" s="305"/>
      <c r="D9" s="305"/>
      <c r="E9" s="305"/>
    </row>
    <row r="10" spans="1:5" ht="18" customHeight="1">
      <c r="A10" s="306" t="str">
        <f>"od 1. januarja do "&amp;Podatki!B1</f>
        <v>od 1. januarja do 31.12.2013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13.5" customHeight="1">
      <c r="A13" s="8" t="s">
        <v>1</v>
      </c>
      <c r="B13" s="117"/>
      <c r="C13" s="307" t="s">
        <v>2</v>
      </c>
      <c r="D13" s="286" t="s">
        <v>3</v>
      </c>
      <c r="E13" s="287"/>
      <c r="F13" s="178"/>
    </row>
    <row r="14" spans="1:6" ht="17.25" customHeight="1">
      <c r="A14" s="10" t="s">
        <v>87</v>
      </c>
      <c r="B14" s="103" t="s">
        <v>86</v>
      </c>
      <c r="C14" s="308"/>
      <c r="D14" s="288"/>
      <c r="E14" s="289"/>
      <c r="F14" s="178"/>
    </row>
    <row r="15" spans="1:6" ht="12.75">
      <c r="A15" s="10" t="s">
        <v>6</v>
      </c>
      <c r="B15" s="103"/>
      <c r="C15" s="308"/>
      <c r="D15" s="44" t="s">
        <v>7</v>
      </c>
      <c r="E15" s="44" t="s">
        <v>8</v>
      </c>
      <c r="F15" s="178"/>
    </row>
    <row r="16" spans="1:6" ht="12.75" customHeight="1" thickBot="1">
      <c r="A16" s="255">
        <v>1</v>
      </c>
      <c r="B16" s="256">
        <v>2</v>
      </c>
      <c r="C16" s="257">
        <v>3</v>
      </c>
      <c r="D16" s="258">
        <v>4</v>
      </c>
      <c r="E16" s="258">
        <v>5</v>
      </c>
      <c r="F16" s="178"/>
    </row>
    <row r="17" spans="1:6" ht="22.5">
      <c r="A17" s="184"/>
      <c r="B17" s="185" t="s">
        <v>490</v>
      </c>
      <c r="C17" s="186">
        <v>860</v>
      </c>
      <c r="D17" s="262">
        <f>Podatki!B294</f>
        <v>1997197</v>
      </c>
      <c r="E17" s="263">
        <f>Podatki!C294</f>
        <v>2084727</v>
      </c>
      <c r="F17" s="254"/>
    </row>
    <row r="18" spans="1:6" ht="12.75">
      <c r="A18" s="70" t="s">
        <v>88</v>
      </c>
      <c r="B18" s="71" t="s">
        <v>89</v>
      </c>
      <c r="C18" s="72">
        <v>861</v>
      </c>
      <c r="D18" s="260">
        <f>Podatki!B295</f>
        <v>1997197</v>
      </c>
      <c r="E18" s="261">
        <f>Podatki!C295</f>
        <v>2084573</v>
      </c>
      <c r="F18" s="254"/>
    </row>
    <row r="19" spans="1:6" ht="12.75">
      <c r="A19" s="53"/>
      <c r="B19" s="48" t="s">
        <v>90</v>
      </c>
      <c r="C19" s="32">
        <v>862</v>
      </c>
      <c r="D19" s="149">
        <f>Podatki!B296</f>
        <v>0</v>
      </c>
      <c r="E19" s="259">
        <f>Podatki!C296</f>
        <v>0</v>
      </c>
      <c r="F19" s="254"/>
    </row>
    <row r="20" spans="1:6" ht="12.75">
      <c r="A20" s="53"/>
      <c r="B20" s="48" t="s">
        <v>91</v>
      </c>
      <c r="C20" s="32">
        <v>863</v>
      </c>
      <c r="D20" s="149">
        <f>Podatki!B297</f>
        <v>0</v>
      </c>
      <c r="E20" s="259">
        <f>Podatki!C297</f>
        <v>0</v>
      </c>
      <c r="F20" s="254"/>
    </row>
    <row r="21" spans="1:6" ht="12.75">
      <c r="A21" s="54" t="s">
        <v>92</v>
      </c>
      <c r="B21" s="49" t="s">
        <v>404</v>
      </c>
      <c r="C21" s="35">
        <v>864</v>
      </c>
      <c r="D21" s="150">
        <f>Podatki!B298</f>
        <v>0</v>
      </c>
      <c r="E21" s="264">
        <f>Podatki!C298</f>
        <v>154</v>
      </c>
      <c r="F21" s="254"/>
    </row>
    <row r="22" spans="1:6" ht="12.75">
      <c r="A22" s="268" t="s">
        <v>405</v>
      </c>
      <c r="B22" s="269" t="s">
        <v>218</v>
      </c>
      <c r="C22" s="74">
        <v>865</v>
      </c>
      <c r="D22" s="151">
        <f>Podatki!B299</f>
        <v>557</v>
      </c>
      <c r="E22" s="270">
        <f>Podatki!C299</f>
        <v>414</v>
      </c>
      <c r="F22" s="254"/>
    </row>
    <row r="23" spans="1:6" ht="12.75">
      <c r="A23" s="60" t="s">
        <v>406</v>
      </c>
      <c r="B23" s="87" t="s">
        <v>407</v>
      </c>
      <c r="C23" s="20">
        <v>866</v>
      </c>
      <c r="D23" s="147">
        <f>Podatki!B300</f>
        <v>152</v>
      </c>
      <c r="E23" s="265">
        <f>Podatki!C300</f>
        <v>256</v>
      </c>
      <c r="F23" s="254"/>
    </row>
    <row r="24" spans="1:6" ht="22.5">
      <c r="A24" s="51"/>
      <c r="B24" s="59" t="s">
        <v>408</v>
      </c>
      <c r="C24" s="20">
        <v>867</v>
      </c>
      <c r="D24" s="147">
        <f>Podatki!B301</f>
        <v>5137</v>
      </c>
      <c r="E24" s="265">
        <f>Podatki!C301</f>
        <v>1159</v>
      </c>
      <c r="F24" s="254"/>
    </row>
    <row r="25" spans="1:6" ht="12.75">
      <c r="A25" s="266" t="s">
        <v>219</v>
      </c>
      <c r="B25" s="267" t="s">
        <v>93</v>
      </c>
      <c r="C25" s="72">
        <v>868</v>
      </c>
      <c r="D25" s="260">
        <f>Podatki!B302</f>
        <v>0</v>
      </c>
      <c r="E25" s="261">
        <f>Podatki!C302</f>
        <v>192</v>
      </c>
      <c r="F25" s="254"/>
    </row>
    <row r="26" spans="1:6" ht="12.75">
      <c r="A26" s="271" t="s">
        <v>219</v>
      </c>
      <c r="B26" s="272" t="s">
        <v>409</v>
      </c>
      <c r="C26" s="35">
        <v>869</v>
      </c>
      <c r="D26" s="150">
        <f>Podatki!B303</f>
        <v>5137</v>
      </c>
      <c r="E26" s="264">
        <f>Podatki!C303</f>
        <v>967</v>
      </c>
      <c r="F26" s="254"/>
    </row>
    <row r="27" spans="1:6" ht="22.5">
      <c r="A27" s="51"/>
      <c r="B27" s="59" t="s">
        <v>410</v>
      </c>
      <c r="C27" s="20">
        <v>870</v>
      </c>
      <c r="D27" s="147">
        <f>Podatki!B304</f>
        <v>2003043</v>
      </c>
      <c r="E27" s="265">
        <f>Podatki!C304</f>
        <v>2086556</v>
      </c>
      <c r="F27" s="254"/>
    </row>
    <row r="28" spans="1:6" ht="22.5">
      <c r="A28" s="51"/>
      <c r="B28" s="59" t="s">
        <v>411</v>
      </c>
      <c r="C28" s="20">
        <v>871</v>
      </c>
      <c r="D28" s="147">
        <f>Podatki!B305</f>
        <v>328099</v>
      </c>
      <c r="E28" s="265">
        <f>Podatki!C305</f>
        <v>345815</v>
      </c>
      <c r="F28" s="254"/>
    </row>
    <row r="29" spans="1:6" ht="12.75">
      <c r="A29" s="70" t="s">
        <v>94</v>
      </c>
      <c r="B29" s="71" t="s">
        <v>95</v>
      </c>
      <c r="C29" s="72">
        <v>872</v>
      </c>
      <c r="D29" s="260">
        <f>Podatki!B306</f>
        <v>0</v>
      </c>
      <c r="E29" s="261">
        <f>Podatki!C306</f>
        <v>0</v>
      </c>
      <c r="F29" s="254"/>
    </row>
    <row r="30" spans="1:6" ht="12.75">
      <c r="A30" s="53" t="s">
        <v>96</v>
      </c>
      <c r="B30" s="48" t="s">
        <v>97</v>
      </c>
      <c r="C30" s="32">
        <v>873</v>
      </c>
      <c r="D30" s="149">
        <f>Podatki!B307</f>
        <v>199325</v>
      </c>
      <c r="E30" s="259">
        <f>Podatki!C307</f>
        <v>194561</v>
      </c>
      <c r="F30" s="254"/>
    </row>
    <row r="31" spans="1:6" ht="12.75">
      <c r="A31" s="54" t="s">
        <v>98</v>
      </c>
      <c r="B31" s="49" t="s">
        <v>99</v>
      </c>
      <c r="C31" s="35">
        <v>874</v>
      </c>
      <c r="D31" s="150">
        <f>Podatki!B308</f>
        <v>128774</v>
      </c>
      <c r="E31" s="264">
        <f>Podatki!C308</f>
        <v>151254</v>
      </c>
      <c r="F31" s="254"/>
    </row>
    <row r="32" spans="1:6" ht="22.5">
      <c r="A32" s="51"/>
      <c r="B32" s="59" t="s">
        <v>412</v>
      </c>
      <c r="C32" s="20">
        <v>875</v>
      </c>
      <c r="D32" s="147">
        <f>Podatki!B309</f>
        <v>1666983</v>
      </c>
      <c r="E32" s="265">
        <f>Podatki!C309</f>
        <v>1702100</v>
      </c>
      <c r="F32" s="254"/>
    </row>
    <row r="33" spans="1:6" ht="12.75">
      <c r="A33" s="70" t="s">
        <v>100</v>
      </c>
      <c r="B33" s="71" t="s">
        <v>101</v>
      </c>
      <c r="C33" s="72">
        <v>876</v>
      </c>
      <c r="D33" s="260">
        <f>Podatki!B310</f>
        <v>1439921</v>
      </c>
      <c r="E33" s="261">
        <f>Podatki!C310</f>
        <v>1481136</v>
      </c>
      <c r="F33" s="254"/>
    </row>
    <row r="34" spans="1:6" ht="12.75">
      <c r="A34" s="53" t="s">
        <v>100</v>
      </c>
      <c r="B34" s="48" t="s">
        <v>102</v>
      </c>
      <c r="C34" s="32">
        <v>877</v>
      </c>
      <c r="D34" s="149">
        <f>Podatki!B311</f>
        <v>208390</v>
      </c>
      <c r="E34" s="259">
        <f>Podatki!C311</f>
        <v>216519</v>
      </c>
      <c r="F34" s="254"/>
    </row>
    <row r="35" spans="1:6" ht="12.75">
      <c r="A35" s="132" t="s">
        <v>100</v>
      </c>
      <c r="B35" s="273" t="s">
        <v>103</v>
      </c>
      <c r="C35" s="86">
        <v>878</v>
      </c>
      <c r="D35" s="154">
        <f>Podatki!B312</f>
        <v>18672</v>
      </c>
      <c r="E35" s="274">
        <f>Podatki!C312</f>
        <v>4445</v>
      </c>
      <c r="F35" s="254"/>
    </row>
    <row r="36" spans="1:6" ht="12.75">
      <c r="A36" s="51" t="s">
        <v>104</v>
      </c>
      <c r="B36" s="46" t="s">
        <v>220</v>
      </c>
      <c r="C36" s="20">
        <v>879</v>
      </c>
      <c r="D36" s="147">
        <f>Podatki!B313</f>
        <v>28219</v>
      </c>
      <c r="E36" s="265">
        <f>Podatki!C313</f>
        <v>29611</v>
      </c>
      <c r="F36" s="254"/>
    </row>
    <row r="37" spans="1:6" ht="12.75">
      <c r="A37" s="51" t="s">
        <v>105</v>
      </c>
      <c r="B37" s="46" t="s">
        <v>413</v>
      </c>
      <c r="C37" s="20">
        <v>880</v>
      </c>
      <c r="D37" s="147">
        <f>Podatki!B314</f>
        <v>0</v>
      </c>
      <c r="E37" s="265">
        <f>Podatki!C314</f>
        <v>0</v>
      </c>
      <c r="F37" s="254"/>
    </row>
    <row r="38" spans="1:6" ht="12.75">
      <c r="A38" s="51">
        <v>465</v>
      </c>
      <c r="B38" s="46" t="s">
        <v>491</v>
      </c>
      <c r="C38" s="20">
        <v>881</v>
      </c>
      <c r="D38" s="147">
        <f>Podatki!B315</f>
        <v>6610</v>
      </c>
      <c r="E38" s="265">
        <f>Podatki!C315</f>
        <v>6516</v>
      </c>
      <c r="F38" s="254"/>
    </row>
    <row r="39" spans="1:6" ht="12.75">
      <c r="A39" s="51" t="s">
        <v>414</v>
      </c>
      <c r="B39" s="46" t="s">
        <v>415</v>
      </c>
      <c r="C39" s="20">
        <v>882</v>
      </c>
      <c r="D39" s="147">
        <f>Podatki!B316</f>
        <v>1625</v>
      </c>
      <c r="E39" s="265">
        <f>Podatki!C316</f>
        <v>1253</v>
      </c>
      <c r="F39" s="254"/>
    </row>
    <row r="40" spans="1:6" ht="12.75">
      <c r="A40" s="60" t="s">
        <v>416</v>
      </c>
      <c r="B40" s="46" t="s">
        <v>417</v>
      </c>
      <c r="C40" s="20">
        <v>883</v>
      </c>
      <c r="D40" s="147">
        <f>Podatki!B317</f>
        <v>13</v>
      </c>
      <c r="E40" s="265">
        <f>Podatki!C317</f>
        <v>2</v>
      </c>
      <c r="F40" s="254"/>
    </row>
    <row r="41" spans="1:6" ht="12.75">
      <c r="A41" s="60"/>
      <c r="B41" s="46" t="s">
        <v>492</v>
      </c>
      <c r="C41" s="20">
        <v>884</v>
      </c>
      <c r="D41" s="147">
        <f>Podatki!B318</f>
        <v>440</v>
      </c>
      <c r="E41" s="265">
        <f>Podatki!C318</f>
        <v>1</v>
      </c>
      <c r="F41" s="254"/>
    </row>
    <row r="42" spans="1:6" ht="12.75">
      <c r="A42" s="51" t="s">
        <v>222</v>
      </c>
      <c r="B42" s="59" t="s">
        <v>106</v>
      </c>
      <c r="C42" s="20">
        <v>885</v>
      </c>
      <c r="D42" s="147">
        <f>Podatki!B319</f>
        <v>0</v>
      </c>
      <c r="E42" s="265">
        <f>Podatki!C319</f>
        <v>0</v>
      </c>
      <c r="F42" s="254"/>
    </row>
    <row r="43" spans="1:6" ht="12.75">
      <c r="A43" s="88" t="s">
        <v>222</v>
      </c>
      <c r="B43" s="47" t="s">
        <v>221</v>
      </c>
      <c r="C43" s="29">
        <v>886</v>
      </c>
      <c r="D43" s="148">
        <f>Podatki!B320</f>
        <v>440</v>
      </c>
      <c r="E43" s="277">
        <f>Podatki!C320</f>
        <v>1</v>
      </c>
      <c r="F43" s="254"/>
    </row>
    <row r="44" spans="1:6" ht="12.75">
      <c r="A44" s="89"/>
      <c r="B44" s="49" t="s">
        <v>493</v>
      </c>
      <c r="C44" s="35">
        <v>887</v>
      </c>
      <c r="D44" s="150">
        <f>Podatki!B321</f>
        <v>2031989</v>
      </c>
      <c r="E44" s="264">
        <f>Podatki!C321</f>
        <v>2085298</v>
      </c>
      <c r="F44" s="254"/>
    </row>
    <row r="45" spans="1:6" ht="22.5">
      <c r="A45" s="51"/>
      <c r="B45" s="59" t="s">
        <v>494</v>
      </c>
      <c r="C45" s="20">
        <v>888</v>
      </c>
      <c r="D45" s="147">
        <f>Podatki!B322</f>
        <v>0</v>
      </c>
      <c r="E45" s="265">
        <f>Podatki!C322</f>
        <v>1258</v>
      </c>
      <c r="F45" s="254"/>
    </row>
    <row r="46" spans="1:6" ht="22.5">
      <c r="A46" s="51"/>
      <c r="B46" s="59" t="s">
        <v>495</v>
      </c>
      <c r="C46" s="20">
        <v>889</v>
      </c>
      <c r="D46" s="147">
        <f>Podatki!B323</f>
        <v>28946</v>
      </c>
      <c r="E46" s="265">
        <f>Podatki!C323</f>
        <v>0</v>
      </c>
      <c r="F46" s="254"/>
    </row>
    <row r="47" spans="1:6" ht="12.75">
      <c r="A47" s="51" t="s">
        <v>496</v>
      </c>
      <c r="B47" s="59" t="s">
        <v>497</v>
      </c>
      <c r="C47" s="20">
        <v>890</v>
      </c>
      <c r="D47" s="147">
        <f>Podatki!B324</f>
        <v>0</v>
      </c>
      <c r="E47" s="265">
        <f>Podatki!C324</f>
        <v>0</v>
      </c>
      <c r="F47" s="254"/>
    </row>
    <row r="48" spans="1:6" ht="33.75">
      <c r="A48" s="51" t="s">
        <v>496</v>
      </c>
      <c r="B48" s="59" t="s">
        <v>498</v>
      </c>
      <c r="C48" s="20">
        <v>891</v>
      </c>
      <c r="D48" s="147">
        <f>Podatki!B325</f>
        <v>0</v>
      </c>
      <c r="E48" s="265">
        <f>Podatki!C325</f>
        <v>1258</v>
      </c>
      <c r="F48" s="254"/>
    </row>
    <row r="49" spans="1:6" ht="33.75">
      <c r="A49" s="51" t="s">
        <v>496</v>
      </c>
      <c r="B49" s="59" t="s">
        <v>499</v>
      </c>
      <c r="C49" s="20">
        <v>892</v>
      </c>
      <c r="D49" s="147">
        <f>Podatki!B326</f>
        <v>28946</v>
      </c>
      <c r="E49" s="265">
        <f>Podatki!C326</f>
        <v>0</v>
      </c>
      <c r="F49" s="254"/>
    </row>
    <row r="50" spans="1:6" ht="22.5">
      <c r="A50" s="51"/>
      <c r="B50" s="59" t="s">
        <v>500</v>
      </c>
      <c r="C50" s="20">
        <v>893</v>
      </c>
      <c r="D50" s="147">
        <f>Podatki!B327</f>
        <v>217</v>
      </c>
      <c r="E50" s="265">
        <f>Podatki!C327</f>
        <v>0</v>
      </c>
      <c r="F50" s="254"/>
    </row>
    <row r="51" spans="1:6" ht="22.5">
      <c r="A51" s="51"/>
      <c r="B51" s="59" t="s">
        <v>107</v>
      </c>
      <c r="C51" s="20">
        <v>894</v>
      </c>
      <c r="D51" s="147">
        <f>Podatki!B328</f>
        <v>64</v>
      </c>
      <c r="E51" s="265">
        <f>Podatki!C328</f>
        <v>65</v>
      </c>
      <c r="F51" s="254"/>
    </row>
    <row r="52" spans="1:6" ht="13.5" thickBot="1">
      <c r="A52" s="56"/>
      <c r="B52" s="275" t="s">
        <v>108</v>
      </c>
      <c r="C52" s="45">
        <v>895</v>
      </c>
      <c r="D52" s="153">
        <f>Podatki!B329</f>
        <v>12</v>
      </c>
      <c r="E52" s="276">
        <f>Podatki!C329</f>
        <v>12</v>
      </c>
      <c r="F52" s="254"/>
    </row>
    <row r="54" spans="1:5" ht="28.5" customHeight="1">
      <c r="A54" s="285" t="s">
        <v>403</v>
      </c>
      <c r="B54" s="285"/>
      <c r="C54" s="285"/>
      <c r="D54" s="285"/>
      <c r="E54" s="285"/>
    </row>
    <row r="55" spans="1:5" ht="21.75" customHeight="1">
      <c r="A55" s="285" t="s">
        <v>489</v>
      </c>
      <c r="B55" s="285"/>
      <c r="C55" s="285"/>
      <c r="D55" s="285"/>
      <c r="E55" s="285"/>
    </row>
  </sheetData>
  <sheetProtection/>
  <mergeCells count="6">
    <mergeCell ref="A9:E9"/>
    <mergeCell ref="A10:E10"/>
    <mergeCell ref="A55:E55"/>
    <mergeCell ref="A54:E54"/>
    <mergeCell ref="C13:C15"/>
    <mergeCell ref="D13:E14"/>
  </mergeCells>
  <dataValidations count="1">
    <dataValidation allowBlank="1" showErrorMessage="1" sqref="D17:E5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375" style="7" customWidth="1"/>
    <col min="2" max="2" width="60.625" style="7" customWidth="1"/>
    <col min="3" max="3" width="6.625" style="7" customWidth="1"/>
    <col min="4" max="4" width="13.625" style="7" customWidth="1"/>
    <col min="5" max="5" width="13.00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D5" s="118" t="s">
        <v>336</v>
      </c>
      <c r="E5" s="125" t="s">
        <v>511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6.75" customHeight="1">
      <c r="A9" s="312" t="s">
        <v>151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4.25" customHeight="1">
      <c r="A10" s="306" t="str">
        <f>"od 1. januarja do  "&amp;Podatki!B1</f>
        <v>od 1. januarja do  31.12.2013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43"/>
      <c r="B12" s="66"/>
      <c r="C12" s="66"/>
      <c r="D12" s="66"/>
      <c r="E12" s="95" t="s">
        <v>402</v>
      </c>
    </row>
    <row r="13" spans="1:6" ht="12.75" customHeight="1">
      <c r="A13" s="309" t="s">
        <v>338</v>
      </c>
      <c r="B13" s="42"/>
      <c r="C13" s="307" t="s">
        <v>2</v>
      </c>
      <c r="D13" s="286" t="s">
        <v>3</v>
      </c>
      <c r="E13" s="287"/>
      <c r="F13" s="178"/>
    </row>
    <row r="14" spans="1:6" ht="12.75" customHeight="1">
      <c r="A14" s="310"/>
      <c r="B14" s="44" t="s">
        <v>339</v>
      </c>
      <c r="C14" s="308"/>
      <c r="D14" s="288"/>
      <c r="E14" s="289"/>
      <c r="F14" s="178"/>
    </row>
    <row r="15" spans="1:6" ht="13.5" customHeight="1">
      <c r="A15" s="311"/>
      <c r="B15" s="40"/>
      <c r="C15" s="313"/>
      <c r="D15" s="44" t="s">
        <v>7</v>
      </c>
      <c r="E15" s="44" t="s">
        <v>8</v>
      </c>
      <c r="F15" s="178"/>
    </row>
    <row r="16" spans="1:6" ht="12.75" customHeight="1" thickBot="1">
      <c r="A16" s="114">
        <v>1</v>
      </c>
      <c r="B16" s="115">
        <v>2</v>
      </c>
      <c r="C16" s="116">
        <v>3</v>
      </c>
      <c r="D16" s="119">
        <v>4</v>
      </c>
      <c r="E16" s="119">
        <v>5</v>
      </c>
      <c r="F16" s="178"/>
    </row>
    <row r="17" spans="1:6" ht="22.5">
      <c r="A17" s="79"/>
      <c r="B17" s="81" t="s">
        <v>419</v>
      </c>
      <c r="C17" s="74">
        <v>401</v>
      </c>
      <c r="D17" s="158">
        <f>Podatki!B63</f>
        <v>2027239</v>
      </c>
      <c r="E17" s="158">
        <f>Podatki!C63</f>
        <v>2138704</v>
      </c>
      <c r="F17" s="178"/>
    </row>
    <row r="18" spans="1:6" ht="22.5">
      <c r="A18" s="69"/>
      <c r="B18" s="59" t="s">
        <v>420</v>
      </c>
      <c r="C18" s="20">
        <v>402</v>
      </c>
      <c r="D18" s="157">
        <f>Podatki!B64</f>
        <v>1973720</v>
      </c>
      <c r="E18" s="157">
        <f>Podatki!C64</f>
        <v>2081868</v>
      </c>
      <c r="F18" s="178"/>
    </row>
    <row r="19" spans="1:6" ht="22.5">
      <c r="A19" s="73"/>
      <c r="B19" s="81" t="s">
        <v>421</v>
      </c>
      <c r="C19" s="74">
        <v>403</v>
      </c>
      <c r="D19" s="157">
        <f>Podatki!B65</f>
        <v>1636889</v>
      </c>
      <c r="E19" s="157">
        <f>Podatki!C65</f>
        <v>1770907</v>
      </c>
      <c r="F19" s="178"/>
    </row>
    <row r="20" spans="1:6" ht="22.5">
      <c r="A20" s="52"/>
      <c r="B20" s="179" t="s">
        <v>422</v>
      </c>
      <c r="C20" s="29">
        <v>404</v>
      </c>
      <c r="D20" s="106">
        <f>Podatki!B66</f>
        <v>1153712</v>
      </c>
      <c r="E20" s="106">
        <f>Podatki!C66</f>
        <v>1223250</v>
      </c>
      <c r="F20" s="178"/>
    </row>
    <row r="21" spans="1:6" ht="12.75">
      <c r="A21" s="70" t="s">
        <v>152</v>
      </c>
      <c r="B21" s="71" t="s">
        <v>153</v>
      </c>
      <c r="C21" s="72">
        <v>405</v>
      </c>
      <c r="D21" s="107">
        <f>Podatki!B67</f>
        <v>1150246</v>
      </c>
      <c r="E21" s="107">
        <f>Podatki!C67</f>
        <v>1223250</v>
      </c>
      <c r="F21" s="178"/>
    </row>
    <row r="22" spans="1:6" ht="12.75">
      <c r="A22" s="54" t="s">
        <v>152</v>
      </c>
      <c r="B22" s="49" t="s">
        <v>423</v>
      </c>
      <c r="C22" s="35">
        <v>406</v>
      </c>
      <c r="D22" s="156">
        <f>Podatki!B68</f>
        <v>3466</v>
      </c>
      <c r="E22" s="156">
        <f>Podatki!C68</f>
        <v>0</v>
      </c>
      <c r="F22" s="178"/>
    </row>
    <row r="23" spans="1:6" ht="22.5">
      <c r="A23" s="52"/>
      <c r="B23" s="179" t="s">
        <v>424</v>
      </c>
      <c r="C23" s="29">
        <v>407</v>
      </c>
      <c r="D23" s="106">
        <f>Podatki!B69</f>
        <v>483177</v>
      </c>
      <c r="E23" s="106">
        <f>Podatki!C69</f>
        <v>543657</v>
      </c>
      <c r="F23" s="178"/>
    </row>
    <row r="24" spans="1:6" ht="12.75">
      <c r="A24" s="53" t="s">
        <v>154</v>
      </c>
      <c r="B24" s="48" t="s">
        <v>345</v>
      </c>
      <c r="C24" s="32">
        <v>408</v>
      </c>
      <c r="D24" s="107">
        <f>Podatki!B70</f>
        <v>454448</v>
      </c>
      <c r="E24" s="107">
        <f>Podatki!C70</f>
        <v>516703</v>
      </c>
      <c r="F24" s="178"/>
    </row>
    <row r="25" spans="1:6" ht="12.75">
      <c r="A25" s="54" t="s">
        <v>154</v>
      </c>
      <c r="B25" s="49" t="s">
        <v>346</v>
      </c>
      <c r="C25" s="35">
        <v>409</v>
      </c>
      <c r="D25" s="156">
        <f>Podatki!B71</f>
        <v>28729</v>
      </c>
      <c r="E25" s="224">
        <f>Podatki!C71</f>
        <v>26954</v>
      </c>
      <c r="F25" s="178"/>
    </row>
    <row r="26" spans="1:6" ht="22.5">
      <c r="A26" s="52"/>
      <c r="B26" s="179" t="s">
        <v>425</v>
      </c>
      <c r="C26" s="29">
        <v>410</v>
      </c>
      <c r="D26" s="106">
        <f>Podatki!B72</f>
        <v>0</v>
      </c>
      <c r="E26" s="106">
        <f>Podatki!C72</f>
        <v>0</v>
      </c>
      <c r="F26" s="178"/>
    </row>
    <row r="27" spans="1:6" ht="12.75">
      <c r="A27" s="53" t="s">
        <v>155</v>
      </c>
      <c r="B27" s="48" t="s">
        <v>208</v>
      </c>
      <c r="C27" s="32">
        <v>411</v>
      </c>
      <c r="D27" s="107">
        <f>Podatki!B73</f>
        <v>0</v>
      </c>
      <c r="E27" s="107">
        <f>Podatki!C73</f>
        <v>0</v>
      </c>
      <c r="F27" s="178"/>
    </row>
    <row r="28" spans="1:6" ht="12.75">
      <c r="A28" s="54" t="s">
        <v>155</v>
      </c>
      <c r="B28" s="49" t="s">
        <v>156</v>
      </c>
      <c r="C28" s="35">
        <v>412</v>
      </c>
      <c r="D28" s="156">
        <f>Podatki!B74</f>
        <v>0</v>
      </c>
      <c r="E28" s="156">
        <f>Podatki!C74</f>
        <v>0</v>
      </c>
      <c r="F28" s="178"/>
    </row>
    <row r="29" spans="1:6" ht="22.5">
      <c r="A29" s="52"/>
      <c r="B29" s="179" t="s">
        <v>426</v>
      </c>
      <c r="C29" s="29">
        <v>413</v>
      </c>
      <c r="D29" s="106">
        <f>Podatki!B75</f>
        <v>0</v>
      </c>
      <c r="E29" s="106">
        <f>Podatki!C75</f>
        <v>0</v>
      </c>
      <c r="F29" s="178"/>
    </row>
    <row r="30" spans="1:6" ht="12.75">
      <c r="A30" s="53" t="s">
        <v>157</v>
      </c>
      <c r="B30" s="48" t="s">
        <v>347</v>
      </c>
      <c r="C30" s="32">
        <v>414</v>
      </c>
      <c r="D30" s="107">
        <f>Podatki!B76</f>
        <v>0</v>
      </c>
      <c r="E30" s="107">
        <f>Podatki!C76</f>
        <v>0</v>
      </c>
      <c r="F30" s="178"/>
    </row>
    <row r="31" spans="1:6" ht="12.75">
      <c r="A31" s="53" t="s">
        <v>157</v>
      </c>
      <c r="B31" s="48" t="s">
        <v>348</v>
      </c>
      <c r="C31" s="32">
        <v>415</v>
      </c>
      <c r="D31" s="107">
        <f>Podatki!B77</f>
        <v>0</v>
      </c>
      <c r="E31" s="107">
        <f>Podatki!C77</f>
        <v>0</v>
      </c>
      <c r="F31" s="178"/>
    </row>
    <row r="32" spans="1:6" ht="12.75">
      <c r="A32" s="53" t="s">
        <v>349</v>
      </c>
      <c r="B32" s="48" t="s">
        <v>350</v>
      </c>
      <c r="C32" s="32">
        <v>416</v>
      </c>
      <c r="D32" s="107">
        <f>Podatki!B78</f>
        <v>0</v>
      </c>
      <c r="E32" s="107">
        <f>Podatki!C78</f>
        <v>0</v>
      </c>
      <c r="F32" s="178"/>
    </row>
    <row r="33" spans="1:6" ht="12.75">
      <c r="A33" s="53" t="s">
        <v>349</v>
      </c>
      <c r="B33" s="48" t="s">
        <v>351</v>
      </c>
      <c r="C33" s="32">
        <v>417</v>
      </c>
      <c r="D33" s="159">
        <f>Podatki!B79</f>
        <v>0</v>
      </c>
      <c r="E33" s="159">
        <f>Podatki!C79</f>
        <v>0</v>
      </c>
      <c r="F33" s="178"/>
    </row>
    <row r="34" spans="1:6" ht="12.75">
      <c r="A34" s="69" t="s">
        <v>158</v>
      </c>
      <c r="B34" s="46" t="s">
        <v>159</v>
      </c>
      <c r="C34" s="20">
        <v>418</v>
      </c>
      <c r="D34" s="160">
        <f>Podatki!B80</f>
        <v>0</v>
      </c>
      <c r="E34" s="160">
        <f>Podatki!C80</f>
        <v>0</v>
      </c>
      <c r="F34" s="178"/>
    </row>
    <row r="35" spans="1:6" ht="22.5">
      <c r="A35" s="77" t="s">
        <v>427</v>
      </c>
      <c r="B35" s="180" t="s">
        <v>352</v>
      </c>
      <c r="C35" s="22">
        <v>419</v>
      </c>
      <c r="D35" s="160">
        <f>Podatki!B81</f>
        <v>0</v>
      </c>
      <c r="E35" s="160">
        <f>Podatki!C81</f>
        <v>4000</v>
      </c>
      <c r="F35" s="178"/>
    </row>
    <row r="36" spans="1:6" ht="22.5">
      <c r="A36" s="69"/>
      <c r="B36" s="59" t="s">
        <v>428</v>
      </c>
      <c r="C36" s="20">
        <v>420</v>
      </c>
      <c r="D36" s="160">
        <f>Podatki!B82</f>
        <v>336831</v>
      </c>
      <c r="E36" s="160">
        <f>Podatki!C82</f>
        <v>310961</v>
      </c>
      <c r="F36" s="178"/>
    </row>
    <row r="37" spans="1:6" ht="12.75">
      <c r="A37" s="70" t="s">
        <v>160</v>
      </c>
      <c r="B37" s="71" t="s">
        <v>163</v>
      </c>
      <c r="C37" s="72">
        <v>421</v>
      </c>
      <c r="D37" s="106">
        <f>Podatki!B83</f>
        <v>333672</v>
      </c>
      <c r="E37" s="106">
        <f>Podatki!C83</f>
        <v>308678</v>
      </c>
      <c r="F37" s="178"/>
    </row>
    <row r="38" spans="1:6" ht="12.75">
      <c r="A38" s="53" t="s">
        <v>161</v>
      </c>
      <c r="B38" s="48" t="s">
        <v>164</v>
      </c>
      <c r="C38" s="32">
        <v>422</v>
      </c>
      <c r="D38" s="107">
        <f>Podatki!B84</f>
        <v>0</v>
      </c>
      <c r="E38" s="107">
        <f>Podatki!C84</f>
        <v>12</v>
      </c>
      <c r="F38" s="178"/>
    </row>
    <row r="39" spans="1:6" ht="12.75">
      <c r="A39" s="53" t="s">
        <v>429</v>
      </c>
      <c r="B39" s="92" t="s">
        <v>430</v>
      </c>
      <c r="C39" s="32">
        <v>423</v>
      </c>
      <c r="D39" s="107">
        <f>Podatki!B85</f>
        <v>0</v>
      </c>
      <c r="E39" s="107">
        <f>Podatki!C85</f>
        <v>0</v>
      </c>
      <c r="F39" s="178"/>
    </row>
    <row r="40" spans="1:6" ht="12.75">
      <c r="A40" s="53" t="s">
        <v>162</v>
      </c>
      <c r="B40" s="48" t="s">
        <v>165</v>
      </c>
      <c r="C40" s="32">
        <v>424</v>
      </c>
      <c r="D40" s="107">
        <f>Podatki!B86</f>
        <v>2</v>
      </c>
      <c r="E40" s="107">
        <f>Podatki!C86</f>
        <v>79</v>
      </c>
      <c r="F40" s="178"/>
    </row>
    <row r="41" spans="1:6" ht="12.75">
      <c r="A41" s="53" t="s">
        <v>113</v>
      </c>
      <c r="B41" s="48" t="s">
        <v>166</v>
      </c>
      <c r="C41" s="32">
        <v>425</v>
      </c>
      <c r="D41" s="107">
        <f>Podatki!B87</f>
        <v>0</v>
      </c>
      <c r="E41" s="107">
        <f>Podatki!C87</f>
        <v>192</v>
      </c>
      <c r="F41" s="178"/>
    </row>
    <row r="42" spans="1:6" ht="12.75">
      <c r="A42" s="53" t="s">
        <v>431</v>
      </c>
      <c r="B42" s="48" t="s">
        <v>353</v>
      </c>
      <c r="C42" s="32">
        <v>426</v>
      </c>
      <c r="D42" s="107">
        <f>Podatki!B88</f>
        <v>3157</v>
      </c>
      <c r="E42" s="225">
        <f>Podatki!C88</f>
        <v>2000</v>
      </c>
      <c r="F42" s="178"/>
    </row>
    <row r="43" spans="1:6" ht="12.75">
      <c r="A43" s="70" t="s">
        <v>432</v>
      </c>
      <c r="B43" s="71" t="s">
        <v>354</v>
      </c>
      <c r="C43" s="72">
        <v>427</v>
      </c>
      <c r="D43" s="107">
        <f>Podatki!B89</f>
        <v>0</v>
      </c>
      <c r="E43" s="225">
        <f>Podatki!C89</f>
        <v>0</v>
      </c>
      <c r="F43" s="178"/>
    </row>
    <row r="44" spans="1:6" ht="12.75">
      <c r="A44" s="77" t="s">
        <v>433</v>
      </c>
      <c r="B44" s="137" t="s">
        <v>355</v>
      </c>
      <c r="C44" s="22">
        <v>428</v>
      </c>
      <c r="D44" s="107">
        <f>Podatki!B90</f>
        <v>0</v>
      </c>
      <c r="E44" s="225">
        <f>Podatki!C90</f>
        <v>0</v>
      </c>
      <c r="F44" s="178"/>
    </row>
    <row r="45" spans="1:6" ht="12.75">
      <c r="A45" s="53" t="s">
        <v>434</v>
      </c>
      <c r="B45" s="48" t="s">
        <v>356</v>
      </c>
      <c r="C45" s="32">
        <v>429</v>
      </c>
      <c r="D45" s="107">
        <f>Podatki!B91</f>
        <v>0</v>
      </c>
      <c r="E45" s="225">
        <f>Podatki!C91</f>
        <v>0</v>
      </c>
      <c r="F45" s="178"/>
    </row>
    <row r="46" spans="1:6" ht="12.75">
      <c r="A46" s="54" t="s">
        <v>435</v>
      </c>
      <c r="B46" s="49" t="s">
        <v>357</v>
      </c>
      <c r="C46" s="35">
        <v>430</v>
      </c>
      <c r="D46" s="156">
        <f>Podatki!B92</f>
        <v>0</v>
      </c>
      <c r="E46" s="224">
        <f>Podatki!C92</f>
        <v>0</v>
      </c>
      <c r="F46" s="178"/>
    </row>
    <row r="47" spans="1:6" ht="22.5">
      <c r="A47" s="69"/>
      <c r="B47" s="59" t="s">
        <v>436</v>
      </c>
      <c r="C47" s="20">
        <v>431</v>
      </c>
      <c r="D47" s="160">
        <f>Podatki!B93</f>
        <v>53519</v>
      </c>
      <c r="E47" s="226">
        <f>Podatki!C93</f>
        <v>56836</v>
      </c>
      <c r="F47" s="178"/>
    </row>
    <row r="48" spans="1:6" ht="12.75">
      <c r="A48" s="53" t="s">
        <v>160</v>
      </c>
      <c r="B48" s="48" t="s">
        <v>168</v>
      </c>
      <c r="C48" s="32">
        <v>432</v>
      </c>
      <c r="D48" s="106">
        <f>Podatki!B94</f>
        <v>46483</v>
      </c>
      <c r="E48" s="106">
        <f>Podatki!C94</f>
        <v>52145</v>
      </c>
      <c r="F48" s="178"/>
    </row>
    <row r="49" spans="1:6" ht="12.75">
      <c r="A49" s="53" t="s">
        <v>161</v>
      </c>
      <c r="B49" s="48" t="s">
        <v>164</v>
      </c>
      <c r="C49" s="32">
        <v>433</v>
      </c>
      <c r="D49" s="107">
        <f>Podatki!B95</f>
        <v>489</v>
      </c>
      <c r="E49" s="107">
        <f>Podatki!C95</f>
        <v>288</v>
      </c>
      <c r="F49" s="178"/>
    </row>
    <row r="50" spans="1:112" s="15" customFormat="1" ht="12.75">
      <c r="A50" s="53" t="s">
        <v>167</v>
      </c>
      <c r="B50" s="48" t="s">
        <v>169</v>
      </c>
      <c r="C50" s="32">
        <v>434</v>
      </c>
      <c r="D50" s="107">
        <f>Podatki!B96</f>
        <v>2030</v>
      </c>
      <c r="E50" s="107">
        <f>Podatki!C96</f>
        <v>2814</v>
      </c>
      <c r="F50" s="1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</row>
    <row r="51" spans="1:112" s="15" customFormat="1" ht="12.75">
      <c r="A51" s="53" t="s">
        <v>429</v>
      </c>
      <c r="B51" s="92" t="s">
        <v>430</v>
      </c>
      <c r="C51" s="32">
        <v>435</v>
      </c>
      <c r="D51" s="107">
        <f>Podatki!B97</f>
        <v>0</v>
      </c>
      <c r="E51" s="107">
        <f>Podatki!C97</f>
        <v>0</v>
      </c>
      <c r="F51" s="17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</row>
    <row r="52" spans="1:6" ht="12.75">
      <c r="A52" s="54" t="s">
        <v>162</v>
      </c>
      <c r="B52" s="49" t="s">
        <v>170</v>
      </c>
      <c r="C52" s="35">
        <v>436</v>
      </c>
      <c r="D52" s="159">
        <f>Podatki!B98</f>
        <v>4517</v>
      </c>
      <c r="E52" s="159">
        <f>Podatki!C98</f>
        <v>1589</v>
      </c>
      <c r="F52" s="178"/>
    </row>
    <row r="53" spans="1:6" ht="22.5">
      <c r="A53" s="69"/>
      <c r="B53" s="59" t="s">
        <v>437</v>
      </c>
      <c r="C53" s="20">
        <v>437</v>
      </c>
      <c r="D53" s="160">
        <f>Podatki!B99</f>
        <v>2022349</v>
      </c>
      <c r="E53" s="160">
        <f>Podatki!C99</f>
        <v>2141154</v>
      </c>
      <c r="F53" s="178"/>
    </row>
    <row r="54" spans="1:6" ht="22.5">
      <c r="A54" s="69"/>
      <c r="B54" s="59" t="s">
        <v>438</v>
      </c>
      <c r="C54" s="20">
        <v>438</v>
      </c>
      <c r="D54" s="160">
        <f>Podatki!B100</f>
        <v>1969862</v>
      </c>
      <c r="E54" s="160">
        <f>Podatki!C100</f>
        <v>2086580</v>
      </c>
      <c r="F54" s="178"/>
    </row>
    <row r="55" spans="1:6" ht="22.5">
      <c r="A55" s="52"/>
      <c r="B55" s="179" t="s">
        <v>439</v>
      </c>
      <c r="C55" s="29">
        <v>439</v>
      </c>
      <c r="D55" s="106">
        <f>Podatki!B101</f>
        <v>1368804</v>
      </c>
      <c r="E55" s="106">
        <f>Podatki!C101</f>
        <v>1440957</v>
      </c>
      <c r="F55" s="178"/>
    </row>
    <row r="56" spans="1:6" ht="12.75">
      <c r="A56" s="53" t="s">
        <v>171</v>
      </c>
      <c r="B56" s="48" t="s">
        <v>114</v>
      </c>
      <c r="C56" s="32">
        <v>440</v>
      </c>
      <c r="D56" s="107">
        <f>Podatki!B102</f>
        <v>1242341</v>
      </c>
      <c r="E56" s="107">
        <f>Podatki!C102</f>
        <v>1312287</v>
      </c>
      <c r="F56" s="178"/>
    </row>
    <row r="57" spans="1:6" ht="12.75">
      <c r="A57" s="53" t="s">
        <v>172</v>
      </c>
      <c r="B57" s="48" t="s">
        <v>115</v>
      </c>
      <c r="C57" s="32">
        <v>441</v>
      </c>
      <c r="D57" s="107">
        <f>Podatki!B103</f>
        <v>52009</v>
      </c>
      <c r="E57" s="107">
        <f>Podatki!C103</f>
        <v>24652</v>
      </c>
      <c r="F57" s="178"/>
    </row>
    <row r="58" spans="1:6" ht="12.75">
      <c r="A58" s="53" t="s">
        <v>173</v>
      </c>
      <c r="B58" s="48" t="s">
        <v>116</v>
      </c>
      <c r="C58" s="32">
        <v>442</v>
      </c>
      <c r="D58" s="107">
        <f>Podatki!B104</f>
        <v>67956</v>
      </c>
      <c r="E58" s="225">
        <f>Podatki!C104</f>
        <v>94773</v>
      </c>
      <c r="F58" s="178"/>
    </row>
    <row r="59" spans="1:6" ht="12.75">
      <c r="A59" s="53" t="s">
        <v>174</v>
      </c>
      <c r="B59" s="48" t="s">
        <v>117</v>
      </c>
      <c r="C59" s="32">
        <v>443</v>
      </c>
      <c r="D59" s="107">
        <f>Podatki!B105</f>
        <v>224</v>
      </c>
      <c r="E59" s="225">
        <f>Podatki!C105</f>
        <v>4800</v>
      </c>
      <c r="F59" s="178"/>
    </row>
    <row r="60" spans="1:6" ht="12.75">
      <c r="A60" s="53" t="s">
        <v>175</v>
      </c>
      <c r="B60" s="48" t="s">
        <v>118</v>
      </c>
      <c r="C60" s="32">
        <v>444</v>
      </c>
      <c r="D60" s="107">
        <f>Podatki!B106</f>
        <v>0</v>
      </c>
      <c r="E60" s="107">
        <f>Podatki!C106</f>
        <v>0</v>
      </c>
      <c r="F60" s="178"/>
    </row>
    <row r="61" spans="1:6" ht="12.75">
      <c r="A61" s="53" t="s">
        <v>176</v>
      </c>
      <c r="B61" s="48" t="s">
        <v>119</v>
      </c>
      <c r="C61" s="32">
        <v>445</v>
      </c>
      <c r="D61" s="107">
        <f>Podatki!B107</f>
        <v>0</v>
      </c>
      <c r="E61" s="107">
        <f>Podatki!C107</f>
        <v>0</v>
      </c>
      <c r="F61" s="178"/>
    </row>
    <row r="62" spans="1:6" ht="12.75">
      <c r="A62" s="54" t="s">
        <v>177</v>
      </c>
      <c r="B62" s="49" t="s">
        <v>120</v>
      </c>
      <c r="C62" s="35">
        <v>446</v>
      </c>
      <c r="D62" s="156">
        <f>Podatki!B108</f>
        <v>6274</v>
      </c>
      <c r="E62" s="156">
        <f>Podatki!C108</f>
        <v>4445</v>
      </c>
      <c r="F62" s="178"/>
    </row>
    <row r="63" spans="1:6" ht="22.5">
      <c r="A63" s="52"/>
      <c r="B63" s="179" t="s">
        <v>440</v>
      </c>
      <c r="C63" s="29">
        <v>447</v>
      </c>
      <c r="D63" s="106">
        <f>Podatki!B109</f>
        <v>214746</v>
      </c>
      <c r="E63" s="106">
        <f>Podatki!C109</f>
        <v>240913</v>
      </c>
      <c r="F63" s="178"/>
    </row>
    <row r="64" spans="1:6" ht="12.75">
      <c r="A64" s="53" t="s">
        <v>178</v>
      </c>
      <c r="B64" s="48" t="s">
        <v>441</v>
      </c>
      <c r="C64" s="32">
        <v>448</v>
      </c>
      <c r="D64" s="107">
        <f>Podatki!B110</f>
        <v>108558</v>
      </c>
      <c r="E64" s="107">
        <f>Podatki!C110</f>
        <v>117167</v>
      </c>
      <c r="F64" s="178"/>
    </row>
    <row r="65" spans="1:6" ht="12.75">
      <c r="A65" s="53" t="s">
        <v>179</v>
      </c>
      <c r="B65" s="48" t="s">
        <v>442</v>
      </c>
      <c r="C65" s="32">
        <v>449</v>
      </c>
      <c r="D65" s="107">
        <f>Podatki!B111</f>
        <v>88098</v>
      </c>
      <c r="E65" s="107">
        <f>Podatki!C111</f>
        <v>93853</v>
      </c>
      <c r="F65" s="178"/>
    </row>
    <row r="66" spans="1:6" ht="12.75">
      <c r="A66" s="53" t="s">
        <v>180</v>
      </c>
      <c r="B66" s="48" t="s">
        <v>443</v>
      </c>
      <c r="C66" s="32">
        <v>450</v>
      </c>
      <c r="D66" s="107">
        <f>Podatki!B112</f>
        <v>792</v>
      </c>
      <c r="E66" s="107">
        <f>Podatki!C112</f>
        <v>795</v>
      </c>
      <c r="F66" s="178"/>
    </row>
    <row r="67" spans="1:6" ht="12.75">
      <c r="A67" s="53" t="s">
        <v>181</v>
      </c>
      <c r="B67" s="48" t="s">
        <v>444</v>
      </c>
      <c r="C67" s="32">
        <v>451</v>
      </c>
      <c r="D67" s="107">
        <f>Podatki!B113</f>
        <v>1243</v>
      </c>
      <c r="E67" s="107">
        <f>Podatki!C113</f>
        <v>1323</v>
      </c>
      <c r="F67" s="178"/>
    </row>
    <row r="68" spans="1:6" ht="12.75">
      <c r="A68" s="54" t="s">
        <v>358</v>
      </c>
      <c r="B68" s="49" t="s">
        <v>359</v>
      </c>
      <c r="C68" s="35">
        <v>452</v>
      </c>
      <c r="D68" s="156">
        <f>Podatki!B114</f>
        <v>16055</v>
      </c>
      <c r="E68" s="156">
        <f>Podatki!C114</f>
        <v>27775</v>
      </c>
      <c r="F68" s="178"/>
    </row>
    <row r="69" spans="1:6" ht="22.5">
      <c r="A69" s="52"/>
      <c r="B69" s="179" t="s">
        <v>445</v>
      </c>
      <c r="C69" s="29">
        <v>453</v>
      </c>
      <c r="D69" s="106">
        <f>Podatki!B115</f>
        <v>352115</v>
      </c>
      <c r="E69" s="106">
        <f>Podatki!C115</f>
        <v>362600</v>
      </c>
      <c r="F69" s="178"/>
    </row>
    <row r="70" spans="1:6" ht="12.75">
      <c r="A70" s="53" t="s">
        <v>182</v>
      </c>
      <c r="B70" s="48" t="s">
        <v>192</v>
      </c>
      <c r="C70" s="32">
        <v>454</v>
      </c>
      <c r="D70" s="107">
        <f>Podatki!B116</f>
        <v>131098</v>
      </c>
      <c r="E70" s="107">
        <f>Podatki!C116</f>
        <v>125499</v>
      </c>
      <c r="F70" s="178"/>
    </row>
    <row r="71" spans="1:6" ht="12.75">
      <c r="A71" s="53" t="s">
        <v>183</v>
      </c>
      <c r="B71" s="48" t="s">
        <v>121</v>
      </c>
      <c r="C71" s="32">
        <v>455</v>
      </c>
      <c r="D71" s="107">
        <f>Podatki!B117</f>
        <v>63284</v>
      </c>
      <c r="E71" s="107">
        <f>Podatki!C117</f>
        <v>60261</v>
      </c>
      <c r="F71" s="178"/>
    </row>
    <row r="72" spans="1:6" ht="12.75">
      <c r="A72" s="53" t="s">
        <v>184</v>
      </c>
      <c r="B72" s="48" t="s">
        <v>122</v>
      </c>
      <c r="C72" s="32">
        <v>456</v>
      </c>
      <c r="D72" s="107">
        <f>Podatki!B118</f>
        <v>94498</v>
      </c>
      <c r="E72" s="107">
        <f>Podatki!C118</f>
        <v>91060</v>
      </c>
      <c r="F72" s="178"/>
    </row>
    <row r="73" spans="1:6" ht="12.75">
      <c r="A73" s="53" t="s">
        <v>185</v>
      </c>
      <c r="B73" s="48" t="s">
        <v>123</v>
      </c>
      <c r="C73" s="32">
        <v>457</v>
      </c>
      <c r="D73" s="107">
        <f>Podatki!B119</f>
        <v>4310</v>
      </c>
      <c r="E73" s="107">
        <f>Podatki!C119</f>
        <v>10158</v>
      </c>
      <c r="F73" s="178"/>
    </row>
    <row r="74" spans="1:6" ht="12.75">
      <c r="A74" s="53" t="s">
        <v>186</v>
      </c>
      <c r="B74" s="48" t="s">
        <v>124</v>
      </c>
      <c r="C74" s="32">
        <v>458</v>
      </c>
      <c r="D74" s="107">
        <f>Podatki!B120</f>
        <v>4392</v>
      </c>
      <c r="E74" s="107">
        <f>Podatki!C120</f>
        <v>12218</v>
      </c>
      <c r="F74" s="178"/>
    </row>
    <row r="75" spans="1:6" ht="12.75">
      <c r="A75" s="53" t="s">
        <v>187</v>
      </c>
      <c r="B75" s="48" t="s">
        <v>125</v>
      </c>
      <c r="C75" s="32">
        <v>459</v>
      </c>
      <c r="D75" s="107">
        <f>Podatki!B121</f>
        <v>20122</v>
      </c>
      <c r="E75" s="107">
        <f>Podatki!C121</f>
        <v>25026</v>
      </c>
      <c r="F75" s="178"/>
    </row>
    <row r="76" spans="1:6" ht="12.75">
      <c r="A76" s="53" t="s">
        <v>188</v>
      </c>
      <c r="B76" s="48" t="s">
        <v>360</v>
      </c>
      <c r="C76" s="32">
        <v>460</v>
      </c>
      <c r="D76" s="107">
        <f>Podatki!B122</f>
        <v>938</v>
      </c>
      <c r="E76" s="107">
        <f>Podatki!C122</f>
        <v>921</v>
      </c>
      <c r="F76" s="178"/>
    </row>
    <row r="77" spans="1:6" ht="12.75">
      <c r="A77" s="53" t="s">
        <v>189</v>
      </c>
      <c r="B77" s="48" t="s">
        <v>126</v>
      </c>
      <c r="C77" s="32">
        <v>461</v>
      </c>
      <c r="D77" s="107">
        <f>Podatki!B123</f>
        <v>0</v>
      </c>
      <c r="E77" s="107">
        <f>Podatki!C123</f>
        <v>0</v>
      </c>
      <c r="F77" s="178"/>
    </row>
    <row r="78" spans="1:6" ht="12.75">
      <c r="A78" s="53" t="s">
        <v>190</v>
      </c>
      <c r="B78" s="48" t="s">
        <v>112</v>
      </c>
      <c r="C78" s="32">
        <v>462</v>
      </c>
      <c r="D78" s="107">
        <f>Podatki!B124</f>
        <v>0</v>
      </c>
      <c r="E78" s="107">
        <f>Podatki!C124</f>
        <v>0</v>
      </c>
      <c r="F78" s="178"/>
    </row>
    <row r="79" spans="1:6" ht="12.75">
      <c r="A79" s="54" t="s">
        <v>191</v>
      </c>
      <c r="B79" s="49" t="s">
        <v>127</v>
      </c>
      <c r="C79" s="35">
        <v>463</v>
      </c>
      <c r="D79" s="159">
        <f>Podatki!B125</f>
        <v>33473</v>
      </c>
      <c r="E79" s="159">
        <f>Podatki!C125</f>
        <v>37457</v>
      </c>
      <c r="F79" s="178"/>
    </row>
    <row r="80" spans="1:6" ht="12.75">
      <c r="A80" s="55" t="s">
        <v>128</v>
      </c>
      <c r="B80" s="50" t="s">
        <v>193</v>
      </c>
      <c r="C80" s="22">
        <v>464</v>
      </c>
      <c r="D80" s="160">
        <f>Podatki!B126</f>
        <v>0</v>
      </c>
      <c r="E80" s="160">
        <f>Podatki!C126</f>
        <v>0</v>
      </c>
      <c r="F80" s="178"/>
    </row>
    <row r="81" spans="1:6" ht="12.75">
      <c r="A81" s="51" t="s">
        <v>129</v>
      </c>
      <c r="B81" s="46" t="s">
        <v>194</v>
      </c>
      <c r="C81" s="20">
        <v>465</v>
      </c>
      <c r="D81" s="160">
        <f>Podatki!B127</f>
        <v>0</v>
      </c>
      <c r="E81" s="160">
        <f>Podatki!C127</f>
        <v>0</v>
      </c>
      <c r="F81" s="178"/>
    </row>
    <row r="82" spans="1:6" ht="12.75">
      <c r="A82" s="55" t="s">
        <v>130</v>
      </c>
      <c r="B82" s="50" t="s">
        <v>195</v>
      </c>
      <c r="C82" s="22">
        <v>466</v>
      </c>
      <c r="D82" s="160">
        <f>Podatki!B128</f>
        <v>0</v>
      </c>
      <c r="E82" s="160">
        <f>Podatki!C128</f>
        <v>0</v>
      </c>
      <c r="F82" s="178"/>
    </row>
    <row r="83" spans="1:6" ht="12.75">
      <c r="A83" s="51" t="s">
        <v>131</v>
      </c>
      <c r="B83" s="46" t="s">
        <v>196</v>
      </c>
      <c r="C83" s="20">
        <v>467</v>
      </c>
      <c r="D83" s="160">
        <f>Podatki!B129</f>
        <v>0</v>
      </c>
      <c r="E83" s="160">
        <f>Podatki!C129</f>
        <v>0</v>
      </c>
      <c r="F83" s="178"/>
    </row>
    <row r="84" spans="1:6" ht="12.75">
      <c r="A84" s="55" t="s">
        <v>132</v>
      </c>
      <c r="B84" s="50" t="s">
        <v>197</v>
      </c>
      <c r="C84" s="22">
        <v>468</v>
      </c>
      <c r="D84" s="160">
        <f>Podatki!B130</f>
        <v>0</v>
      </c>
      <c r="E84" s="160">
        <f>Podatki!C130</f>
        <v>0</v>
      </c>
      <c r="F84" s="178"/>
    </row>
    <row r="85" spans="1:6" ht="12.75">
      <c r="A85" s="51" t="s">
        <v>133</v>
      </c>
      <c r="B85" s="46" t="s">
        <v>198</v>
      </c>
      <c r="C85" s="20">
        <v>469</v>
      </c>
      <c r="D85" s="160">
        <f>Podatki!B131</f>
        <v>0</v>
      </c>
      <c r="E85" s="160">
        <f>Podatki!C131</f>
        <v>0</v>
      </c>
      <c r="F85" s="178"/>
    </row>
    <row r="86" spans="1:6" ht="22.5">
      <c r="A86" s="52"/>
      <c r="B86" s="179" t="s">
        <v>446</v>
      </c>
      <c r="C86" s="29">
        <v>470</v>
      </c>
      <c r="D86" s="106">
        <f>Podatki!B132</f>
        <v>34197</v>
      </c>
      <c r="E86" s="106">
        <f>Podatki!C132</f>
        <v>42110</v>
      </c>
      <c r="F86" s="178"/>
    </row>
    <row r="87" spans="1:6" ht="12.75">
      <c r="A87" s="53" t="s">
        <v>134</v>
      </c>
      <c r="B87" s="48" t="s">
        <v>135</v>
      </c>
      <c r="C87" s="32">
        <v>471</v>
      </c>
      <c r="D87" s="107">
        <f>Podatki!B133</f>
        <v>0</v>
      </c>
      <c r="E87" s="107">
        <f>Podatki!C133</f>
        <v>0</v>
      </c>
      <c r="F87" s="178"/>
    </row>
    <row r="88" spans="1:6" ht="12.75">
      <c r="A88" s="53" t="s">
        <v>136</v>
      </c>
      <c r="B88" s="48" t="s">
        <v>137</v>
      </c>
      <c r="C88" s="32">
        <v>472</v>
      </c>
      <c r="D88" s="107">
        <f>Podatki!B134</f>
        <v>0</v>
      </c>
      <c r="E88" s="107">
        <f>Podatki!C134</f>
        <v>12782</v>
      </c>
      <c r="F88" s="178"/>
    </row>
    <row r="89" spans="1:6" ht="12.75">
      <c r="A89" s="53" t="s">
        <v>138</v>
      </c>
      <c r="B89" s="48" t="s">
        <v>139</v>
      </c>
      <c r="C89" s="32">
        <v>473</v>
      </c>
      <c r="D89" s="107">
        <f>Podatki!B135</f>
        <v>27712</v>
      </c>
      <c r="E89" s="107">
        <f>Podatki!C135</f>
        <v>20731</v>
      </c>
      <c r="F89" s="178"/>
    </row>
    <row r="90" spans="1:6" ht="12.75">
      <c r="A90" s="53" t="s">
        <v>140</v>
      </c>
      <c r="B90" s="48" t="s">
        <v>141</v>
      </c>
      <c r="C90" s="32">
        <v>474</v>
      </c>
      <c r="D90" s="107">
        <f>Podatki!B136</f>
        <v>0</v>
      </c>
      <c r="E90" s="107">
        <f>Podatki!C136</f>
        <v>7960</v>
      </c>
      <c r="F90" s="178"/>
    </row>
    <row r="91" spans="1:6" ht="12.75">
      <c r="A91" s="53" t="s">
        <v>142</v>
      </c>
      <c r="B91" s="48" t="s">
        <v>199</v>
      </c>
      <c r="C91" s="32">
        <v>475</v>
      </c>
      <c r="D91" s="107">
        <f>Podatki!B137</f>
        <v>6485</v>
      </c>
      <c r="E91" s="107">
        <f>Podatki!C137</f>
        <v>637</v>
      </c>
      <c r="F91" s="178"/>
    </row>
    <row r="92" spans="1:6" ht="12.75">
      <c r="A92" s="53" t="s">
        <v>143</v>
      </c>
      <c r="B92" s="48" t="s">
        <v>144</v>
      </c>
      <c r="C92" s="32">
        <v>476</v>
      </c>
      <c r="D92" s="107">
        <f>Podatki!B138</f>
        <v>0</v>
      </c>
      <c r="E92" s="107">
        <f>Podatki!C138</f>
        <v>0</v>
      </c>
      <c r="F92" s="178"/>
    </row>
    <row r="93" spans="1:6" ht="12.75">
      <c r="A93" s="53" t="s">
        <v>145</v>
      </c>
      <c r="B93" s="48" t="s">
        <v>200</v>
      </c>
      <c r="C93" s="32">
        <v>477</v>
      </c>
      <c r="D93" s="107">
        <f>Podatki!B139</f>
        <v>0</v>
      </c>
      <c r="E93" s="107">
        <f>Podatki!C139</f>
        <v>0</v>
      </c>
      <c r="F93" s="178"/>
    </row>
    <row r="94" spans="1:6" ht="12.75">
      <c r="A94" s="53" t="s">
        <v>146</v>
      </c>
      <c r="B94" s="48" t="s">
        <v>147</v>
      </c>
      <c r="C94" s="32">
        <v>478</v>
      </c>
      <c r="D94" s="107">
        <f>Podatki!B140</f>
        <v>0</v>
      </c>
      <c r="E94" s="107">
        <f>Podatki!C140</f>
        <v>0</v>
      </c>
      <c r="F94" s="178"/>
    </row>
    <row r="95" spans="1:6" ht="12.75">
      <c r="A95" s="53" t="s">
        <v>148</v>
      </c>
      <c r="B95" s="48" t="s">
        <v>201</v>
      </c>
      <c r="C95" s="32">
        <v>479</v>
      </c>
      <c r="D95" s="107">
        <f>Podatki!B141</f>
        <v>0</v>
      </c>
      <c r="E95" s="107">
        <f>Podatki!C141</f>
        <v>0</v>
      </c>
      <c r="F95" s="178"/>
    </row>
    <row r="96" spans="1:6" ht="12.75">
      <c r="A96" s="54" t="s">
        <v>149</v>
      </c>
      <c r="B96" s="49" t="s">
        <v>150</v>
      </c>
      <c r="C96" s="35">
        <v>480</v>
      </c>
      <c r="D96" s="159">
        <f>Podatki!B142</f>
        <v>0</v>
      </c>
      <c r="E96" s="159">
        <f>Podatki!C142</f>
        <v>0</v>
      </c>
      <c r="F96" s="178"/>
    </row>
    <row r="97" spans="1:6" ht="22.5">
      <c r="A97" s="69"/>
      <c r="B97" s="59" t="s">
        <v>447</v>
      </c>
      <c r="C97" s="20">
        <v>481</v>
      </c>
      <c r="D97" s="160">
        <f>Podatki!B143</f>
        <v>52487</v>
      </c>
      <c r="E97" s="160">
        <f>Podatki!C143</f>
        <v>54574</v>
      </c>
      <c r="F97" s="178"/>
    </row>
    <row r="98" spans="1:6" ht="22.5">
      <c r="A98" s="69" t="s">
        <v>202</v>
      </c>
      <c r="B98" s="59" t="s">
        <v>205</v>
      </c>
      <c r="C98" s="20">
        <v>482</v>
      </c>
      <c r="D98" s="160">
        <f>Podatki!B144</f>
        <v>37116</v>
      </c>
      <c r="E98" s="160">
        <f>Podatki!C144</f>
        <v>38464</v>
      </c>
      <c r="F98" s="178"/>
    </row>
    <row r="99" spans="1:6" ht="22.5">
      <c r="A99" s="69" t="s">
        <v>203</v>
      </c>
      <c r="B99" s="59" t="s">
        <v>206</v>
      </c>
      <c r="C99" s="20">
        <v>483</v>
      </c>
      <c r="D99" s="160">
        <f>Podatki!B145</f>
        <v>5823</v>
      </c>
      <c r="E99" s="160">
        <f>Podatki!C145</f>
        <v>6431</v>
      </c>
      <c r="F99" s="178"/>
    </row>
    <row r="100" spans="1:6" ht="12.75">
      <c r="A100" s="51" t="s">
        <v>204</v>
      </c>
      <c r="B100" s="46" t="s">
        <v>207</v>
      </c>
      <c r="C100" s="20">
        <v>484</v>
      </c>
      <c r="D100" s="160">
        <f>Podatki!B146</f>
        <v>9548</v>
      </c>
      <c r="E100" s="160">
        <f>Podatki!C146</f>
        <v>9679</v>
      </c>
      <c r="F100" s="178"/>
    </row>
    <row r="101" spans="1:6" ht="22.5">
      <c r="A101" s="181"/>
      <c r="B101" s="182" t="s">
        <v>448</v>
      </c>
      <c r="C101" s="142">
        <v>485</v>
      </c>
      <c r="D101" s="250">
        <f>Podatki!B147</f>
        <v>4890</v>
      </c>
      <c r="E101" s="251">
        <f>Podatki!C147</f>
        <v>0</v>
      </c>
      <c r="F101" s="178"/>
    </row>
    <row r="102" spans="1:6" ht="23.25" thickBot="1">
      <c r="A102" s="75"/>
      <c r="B102" s="183" t="s">
        <v>449</v>
      </c>
      <c r="C102" s="76">
        <v>486</v>
      </c>
      <c r="D102" s="252">
        <f>Podatki!B148</f>
        <v>0</v>
      </c>
      <c r="E102" s="253">
        <f>Podatki!C148</f>
        <v>2450</v>
      </c>
      <c r="F102" s="178"/>
    </row>
    <row r="103" spans="4:5" ht="12.75">
      <c r="D103" s="15"/>
      <c r="E103" s="15"/>
    </row>
    <row r="104" spans="1:5" ht="27" customHeight="1">
      <c r="A104" s="285" t="s">
        <v>403</v>
      </c>
      <c r="B104" s="285"/>
      <c r="C104" s="285"/>
      <c r="D104" s="285"/>
      <c r="E104" s="285"/>
    </row>
    <row r="105" spans="1:5" ht="24" customHeight="1">
      <c r="A105" s="285" t="s">
        <v>489</v>
      </c>
      <c r="B105" s="285"/>
      <c r="C105" s="285"/>
      <c r="D105" s="285"/>
      <c r="E105" s="285"/>
    </row>
    <row r="106" spans="4:5" ht="12.75">
      <c r="D106" s="15"/>
      <c r="E106" s="15"/>
    </row>
    <row r="107" spans="4:5" ht="12.75">
      <c r="D107" s="15"/>
      <c r="E107" s="15"/>
    </row>
    <row r="108" spans="4:5" ht="12.75">
      <c r="D108" s="15"/>
      <c r="E108" s="15"/>
    </row>
    <row r="109" spans="4:5" ht="12.75">
      <c r="D109" s="15"/>
      <c r="E109" s="15"/>
    </row>
    <row r="110" spans="4:5" ht="12.75">
      <c r="D110" s="15"/>
      <c r="E110" s="15"/>
    </row>
    <row r="111" spans="4:5" ht="12.75">
      <c r="D111" s="15"/>
      <c r="E111" s="15"/>
    </row>
    <row r="112" spans="4:5" ht="12.75">
      <c r="D112" s="15"/>
      <c r="E112" s="15"/>
    </row>
    <row r="113" spans="4:5" ht="12.75">
      <c r="D113" s="15"/>
      <c r="E113" s="15"/>
    </row>
    <row r="114" spans="4:5" ht="12.75">
      <c r="D114" s="15"/>
      <c r="E114" s="15"/>
    </row>
    <row r="115" spans="4:5" ht="12.75">
      <c r="D115" s="15"/>
      <c r="E115" s="15"/>
    </row>
    <row r="116" spans="4:5" ht="12.75">
      <c r="D116" s="15"/>
      <c r="E116" s="15"/>
    </row>
    <row r="117" spans="4:5" ht="12.75">
      <c r="D117" s="15"/>
      <c r="E117" s="15"/>
    </row>
  </sheetData>
  <sheetProtection/>
  <mergeCells count="7">
    <mergeCell ref="A105:E105"/>
    <mergeCell ref="A13:A15"/>
    <mergeCell ref="D13:E14"/>
    <mergeCell ref="A9:E9"/>
    <mergeCell ref="A10:E10"/>
    <mergeCell ref="C13:C15"/>
    <mergeCell ref="A104:E104"/>
  </mergeCells>
  <dataValidations count="1">
    <dataValidation allowBlank="1" showErrorMessage="1" sqref="D17:E10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F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75390625" style="7" customWidth="1"/>
    <col min="6" max="7" width="9.25390625" style="7" customWidth="1"/>
    <col min="8" max="16384" width="9.125" style="7" customWidth="1"/>
  </cols>
  <sheetData>
    <row r="1" spans="1:110" s="2" customFormat="1" ht="17.25" customHeight="1">
      <c r="A1" s="111" t="s">
        <v>340</v>
      </c>
      <c r="D1" s="118" t="s">
        <v>334</v>
      </c>
      <c r="E1" s="129" t="s">
        <v>507</v>
      </c>
      <c r="F1" s="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s="4" customFormat="1" ht="15" customHeight="1">
      <c r="A2" s="125" t="s">
        <v>508</v>
      </c>
      <c r="B2" s="110"/>
      <c r="C2" s="110"/>
      <c r="D2" s="11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s="4" customFormat="1" ht="15" customHeight="1">
      <c r="A3" s="111" t="s">
        <v>341</v>
      </c>
      <c r="D3" s="118" t="s">
        <v>335</v>
      </c>
      <c r="E3" s="129" t="s">
        <v>509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s="4" customFormat="1" ht="15" customHeight="1">
      <c r="A4" s="129" t="s">
        <v>510</v>
      </c>
      <c r="B4" s="110"/>
      <c r="C4" s="110"/>
      <c r="D4" s="11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s="4" customFormat="1" ht="15" customHeight="1">
      <c r="A5" s="110"/>
      <c r="B5" s="110"/>
      <c r="C5" s="110"/>
      <c r="D5" s="118" t="s">
        <v>336</v>
      </c>
      <c r="E5" s="125" t="s">
        <v>511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s="2" customFormat="1" ht="10.5" customHeight="1">
      <c r="A6" s="108"/>
      <c r="B6" s="108"/>
      <c r="C6" s="108"/>
      <c r="D6" s="108"/>
      <c r="E6" s="108"/>
      <c r="F6" s="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6:110" s="2" customFormat="1" ht="17.25" customHeight="1">
      <c r="F7" s="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ht="7.5" customHeight="1">
      <c r="A8" s="121"/>
      <c r="B8" s="121"/>
      <c r="C8" s="121"/>
      <c r="D8" s="121"/>
      <c r="E8" s="121"/>
      <c r="F8" s="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s="39" customFormat="1" ht="21.75" customHeight="1">
      <c r="A9" s="305" t="s">
        <v>278</v>
      </c>
      <c r="B9" s="305"/>
      <c r="C9" s="305"/>
      <c r="D9" s="305"/>
      <c r="E9" s="305"/>
      <c r="F9" s="4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18" customHeight="1">
      <c r="A10" s="306" t="str">
        <f>"od 1. januarja do "&amp;Podatki!B1</f>
        <v>od 1. januarja do 31.12.2013</v>
      </c>
      <c r="B10" s="306"/>
      <c r="C10" s="306"/>
      <c r="D10" s="306"/>
      <c r="E10" s="306"/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ht="17.25" customHeight="1">
      <c r="A11" s="38"/>
      <c r="B11" s="38"/>
      <c r="C11" s="38"/>
      <c r="D11" s="38"/>
      <c r="E11" s="38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15.75" customHeight="1" thickBot="1">
      <c r="A12" s="36"/>
      <c r="B12" s="5"/>
      <c r="C12" s="5"/>
      <c r="D12" s="5"/>
      <c r="E12" s="95" t="s">
        <v>402</v>
      </c>
      <c r="F12" s="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12.75" customHeight="1">
      <c r="A13" s="318" t="s">
        <v>338</v>
      </c>
      <c r="B13" s="42"/>
      <c r="C13" s="307" t="s">
        <v>2</v>
      </c>
      <c r="D13" s="314" t="s">
        <v>3</v>
      </c>
      <c r="E13" s="315"/>
      <c r="F13" s="17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ht="12.75" customHeight="1">
      <c r="A14" s="319"/>
      <c r="B14" s="44" t="s">
        <v>339</v>
      </c>
      <c r="C14" s="308"/>
      <c r="D14" s="316"/>
      <c r="E14" s="317"/>
      <c r="F14" s="17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ht="13.5" customHeight="1">
      <c r="A15" s="320"/>
      <c r="B15" s="40"/>
      <c r="C15" s="313"/>
      <c r="D15" s="44" t="s">
        <v>7</v>
      </c>
      <c r="E15" s="44" t="s">
        <v>8</v>
      </c>
      <c r="F15" s="17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ht="23.25" customHeight="1">
      <c r="A17" s="25" t="s">
        <v>361</v>
      </c>
      <c r="B17" s="133" t="s">
        <v>450</v>
      </c>
      <c r="C17" s="20">
        <v>500</v>
      </c>
      <c r="D17" s="227">
        <f>Podatki!B149</f>
        <v>0</v>
      </c>
      <c r="E17" s="228">
        <f>Podatki!C149</f>
        <v>0</v>
      </c>
      <c r="F17" s="17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17.25" customHeight="1">
      <c r="A18" s="27" t="s">
        <v>279</v>
      </c>
      <c r="B18" s="138" t="s">
        <v>362</v>
      </c>
      <c r="C18" s="29">
        <v>501</v>
      </c>
      <c r="D18" s="161">
        <f>Podatki!B150</f>
        <v>0</v>
      </c>
      <c r="E18" s="161">
        <f>Podatki!C150</f>
        <v>0</v>
      </c>
      <c r="F18" s="17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17.25" customHeight="1">
      <c r="A19" s="30" t="s">
        <v>280</v>
      </c>
      <c r="B19" s="134" t="s">
        <v>363</v>
      </c>
      <c r="C19" s="32">
        <v>502</v>
      </c>
      <c r="D19" s="105">
        <f>Podatki!B151</f>
        <v>0</v>
      </c>
      <c r="E19" s="105">
        <f>Podatki!C151</f>
        <v>0</v>
      </c>
      <c r="F19" s="17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17.25" customHeight="1">
      <c r="A20" s="30" t="s">
        <v>281</v>
      </c>
      <c r="B20" s="139" t="s">
        <v>364</v>
      </c>
      <c r="C20" s="32">
        <v>503</v>
      </c>
      <c r="D20" s="105">
        <f>Podatki!B152</f>
        <v>0</v>
      </c>
      <c r="E20" s="105">
        <f>Podatki!C152</f>
        <v>0</v>
      </c>
      <c r="F20" s="17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ht="17.25" customHeight="1">
      <c r="A21" s="30" t="s">
        <v>282</v>
      </c>
      <c r="B21" s="134" t="s">
        <v>365</v>
      </c>
      <c r="C21" s="32">
        <v>504</v>
      </c>
      <c r="D21" s="105">
        <f>Podatki!B153</f>
        <v>0</v>
      </c>
      <c r="E21" s="105">
        <f>Podatki!C153</f>
        <v>0</v>
      </c>
      <c r="F21" s="17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ht="17.25" customHeight="1">
      <c r="A22" s="30" t="s">
        <v>283</v>
      </c>
      <c r="B22" s="134" t="s">
        <v>366</v>
      </c>
      <c r="C22" s="32">
        <v>505</v>
      </c>
      <c r="D22" s="105">
        <f>Podatki!B154</f>
        <v>0</v>
      </c>
      <c r="E22" s="105">
        <f>Podatki!C154</f>
        <v>0</v>
      </c>
      <c r="F22" s="17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ht="17.25" customHeight="1">
      <c r="A23" s="30" t="s">
        <v>284</v>
      </c>
      <c r="B23" s="134" t="s">
        <v>367</v>
      </c>
      <c r="C23" s="32">
        <v>506</v>
      </c>
      <c r="D23" s="105">
        <f>Podatki!B155</f>
        <v>0</v>
      </c>
      <c r="E23" s="105">
        <f>Podatki!C155</f>
        <v>0</v>
      </c>
      <c r="F23" s="17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ht="17.25" customHeight="1">
      <c r="A24" s="30">
        <v>7506</v>
      </c>
      <c r="B24" s="134" t="s">
        <v>296</v>
      </c>
      <c r="C24" s="32">
        <v>507</v>
      </c>
      <c r="D24" s="105">
        <f>Podatki!B156</f>
        <v>0</v>
      </c>
      <c r="E24" s="105">
        <f>Podatki!C156</f>
        <v>0</v>
      </c>
      <c r="F24" s="17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17.25" customHeight="1">
      <c r="A25" s="30">
        <v>7507</v>
      </c>
      <c r="B25" s="134" t="s">
        <v>297</v>
      </c>
      <c r="C25" s="32">
        <v>508</v>
      </c>
      <c r="D25" s="105">
        <f>Podatki!B157</f>
        <v>0</v>
      </c>
      <c r="E25" s="105">
        <f>Podatki!C157</f>
        <v>0</v>
      </c>
      <c r="F25" s="17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17.25" customHeight="1">
      <c r="A26" s="30">
        <v>7508</v>
      </c>
      <c r="B26" s="134" t="s">
        <v>368</v>
      </c>
      <c r="C26" s="32">
        <v>509</v>
      </c>
      <c r="D26" s="105">
        <f>Podatki!B158</f>
        <v>0</v>
      </c>
      <c r="E26" s="105">
        <f>Podatki!C158</f>
        <v>0</v>
      </c>
      <c r="F26" s="17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17.25" customHeight="1">
      <c r="A27" s="33">
        <v>7509</v>
      </c>
      <c r="B27" s="140" t="s">
        <v>369</v>
      </c>
      <c r="C27" s="35">
        <v>510</v>
      </c>
      <c r="D27" s="162">
        <f>Podatki!B159</f>
        <v>0</v>
      </c>
      <c r="E27" s="162">
        <f>Podatki!C159</f>
        <v>0</v>
      </c>
      <c r="F27" s="17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ht="17.25" customHeight="1">
      <c r="A28" s="135" t="s">
        <v>285</v>
      </c>
      <c r="B28" s="141" t="s">
        <v>298</v>
      </c>
      <c r="C28" s="142">
        <v>511</v>
      </c>
      <c r="D28" s="163">
        <f>Podatki!B160</f>
        <v>0</v>
      </c>
      <c r="E28" s="163">
        <f>Podatki!C160</f>
        <v>0</v>
      </c>
      <c r="F28" s="17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ht="24" customHeight="1">
      <c r="A29" s="25" t="s">
        <v>286</v>
      </c>
      <c r="B29" s="133" t="s">
        <v>451</v>
      </c>
      <c r="C29" s="20">
        <v>512</v>
      </c>
      <c r="D29" s="163">
        <f>Podatki!B161</f>
        <v>0</v>
      </c>
      <c r="E29" s="163">
        <f>Podatki!C161</f>
        <v>0</v>
      </c>
      <c r="F29" s="17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ht="17.25" customHeight="1">
      <c r="A30" s="27" t="s">
        <v>287</v>
      </c>
      <c r="B30" s="138" t="s">
        <v>370</v>
      </c>
      <c r="C30" s="29">
        <v>513</v>
      </c>
      <c r="D30" s="161">
        <f>Podatki!B162</f>
        <v>0</v>
      </c>
      <c r="E30" s="161">
        <f>Podatki!C162</f>
        <v>0</v>
      </c>
      <c r="F30" s="17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ht="17.25" customHeight="1">
      <c r="A31" s="30" t="s">
        <v>288</v>
      </c>
      <c r="B31" s="134" t="s">
        <v>299</v>
      </c>
      <c r="C31" s="32">
        <v>514</v>
      </c>
      <c r="D31" s="105">
        <f>Podatki!B163</f>
        <v>0</v>
      </c>
      <c r="E31" s="105">
        <f>Podatki!C163</f>
        <v>0</v>
      </c>
      <c r="F31" s="17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ht="17.25" customHeight="1">
      <c r="A32" s="30" t="s">
        <v>289</v>
      </c>
      <c r="B32" s="134" t="s">
        <v>371</v>
      </c>
      <c r="C32" s="32">
        <v>515</v>
      </c>
      <c r="D32" s="105">
        <f>Podatki!B164</f>
        <v>0</v>
      </c>
      <c r="E32" s="105">
        <f>Podatki!C164</f>
        <v>0</v>
      </c>
      <c r="F32" s="175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ht="17.25" customHeight="1">
      <c r="A33" s="30" t="s">
        <v>290</v>
      </c>
      <c r="B33" s="134" t="s">
        <v>300</v>
      </c>
      <c r="C33" s="32">
        <v>516</v>
      </c>
      <c r="D33" s="105">
        <f>Podatki!B165</f>
        <v>0</v>
      </c>
      <c r="E33" s="105">
        <f>Podatki!C165</f>
        <v>0</v>
      </c>
      <c r="F33" s="17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10" ht="17.25" customHeight="1">
      <c r="A34" s="30" t="s">
        <v>291</v>
      </c>
      <c r="B34" s="134" t="s">
        <v>372</v>
      </c>
      <c r="C34" s="32">
        <v>517</v>
      </c>
      <c r="D34" s="105">
        <f>Podatki!B166</f>
        <v>0</v>
      </c>
      <c r="E34" s="105">
        <f>Podatki!C166</f>
        <v>0</v>
      </c>
      <c r="F34" s="175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ht="17.25" customHeight="1">
      <c r="A35" s="30" t="s">
        <v>292</v>
      </c>
      <c r="B35" s="134" t="s">
        <v>373</v>
      </c>
      <c r="C35" s="32">
        <v>518</v>
      </c>
      <c r="D35" s="105">
        <f>Podatki!B167</f>
        <v>0</v>
      </c>
      <c r="E35" s="105">
        <f>Podatki!C167</f>
        <v>0</v>
      </c>
      <c r="F35" s="17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ht="17.25" customHeight="1">
      <c r="A36" s="30" t="s">
        <v>293</v>
      </c>
      <c r="B36" s="134" t="s">
        <v>301</v>
      </c>
      <c r="C36" s="32">
        <v>519</v>
      </c>
      <c r="D36" s="105">
        <f>Podatki!B168</f>
        <v>0</v>
      </c>
      <c r="E36" s="105">
        <f>Podatki!C168</f>
        <v>0</v>
      </c>
      <c r="F36" s="175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ht="17.25" customHeight="1">
      <c r="A37" s="30" t="s">
        <v>294</v>
      </c>
      <c r="B37" s="134" t="s">
        <v>302</v>
      </c>
      <c r="C37" s="32">
        <v>520</v>
      </c>
      <c r="D37" s="105">
        <f>Podatki!B169</f>
        <v>0</v>
      </c>
      <c r="E37" s="105">
        <f>Podatki!C169</f>
        <v>0</v>
      </c>
      <c r="F37" s="17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0" ht="17.25" customHeight="1">
      <c r="A38" s="30" t="s">
        <v>374</v>
      </c>
      <c r="B38" s="134" t="s">
        <v>375</v>
      </c>
      <c r="C38" s="32">
        <v>521</v>
      </c>
      <c r="D38" s="105">
        <f>Podatki!B170</f>
        <v>0</v>
      </c>
      <c r="E38" s="105">
        <f>Podatki!C170</f>
        <v>0</v>
      </c>
      <c r="F38" s="175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0" ht="17.25" customHeight="1">
      <c r="A39" s="83" t="s">
        <v>376</v>
      </c>
      <c r="B39" s="143" t="s">
        <v>377</v>
      </c>
      <c r="C39" s="86">
        <v>522</v>
      </c>
      <c r="D39" s="164">
        <f>Podatki!B171</f>
        <v>0</v>
      </c>
      <c r="E39" s="164">
        <f>Podatki!C171</f>
        <v>0</v>
      </c>
      <c r="F39" s="17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0" ht="17.25" customHeight="1">
      <c r="A40" s="12" t="s">
        <v>295</v>
      </c>
      <c r="B40" s="144" t="s">
        <v>303</v>
      </c>
      <c r="C40" s="20">
        <v>523</v>
      </c>
      <c r="D40" s="165">
        <f>Podatki!B172</f>
        <v>0</v>
      </c>
      <c r="E40" s="165">
        <f>Podatki!C172</f>
        <v>0</v>
      </c>
      <c r="F40" s="175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0" ht="21.75" customHeight="1">
      <c r="A41" s="145"/>
      <c r="B41" s="133" t="s">
        <v>452</v>
      </c>
      <c r="C41" s="20">
        <v>524</v>
      </c>
      <c r="D41" s="165">
        <f>Podatki!B173</f>
        <v>0</v>
      </c>
      <c r="E41" s="165">
        <f>Podatki!C173</f>
        <v>0</v>
      </c>
      <c r="F41" s="175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ht="21.75" customHeight="1" thickBot="1">
      <c r="A42" s="146"/>
      <c r="B42" s="136" t="s">
        <v>453</v>
      </c>
      <c r="C42" s="45">
        <v>525</v>
      </c>
      <c r="D42" s="166">
        <f>Podatki!B174</f>
        <v>0</v>
      </c>
      <c r="E42" s="166">
        <f>Podatki!C174</f>
        <v>0</v>
      </c>
      <c r="F42" s="17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7:110" ht="12.7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5" ht="30.75" customHeight="1">
      <c r="A44" s="285" t="s">
        <v>403</v>
      </c>
      <c r="B44" s="285"/>
      <c r="C44" s="285"/>
      <c r="D44" s="285"/>
      <c r="E44" s="285"/>
    </row>
    <row r="45" spans="1:5" ht="23.25" customHeight="1">
      <c r="A45" s="285" t="s">
        <v>489</v>
      </c>
      <c r="B45" s="285"/>
      <c r="C45" s="285"/>
      <c r="D45" s="285"/>
      <c r="E45" s="285"/>
    </row>
  </sheetData>
  <sheetProtection/>
  <mergeCells count="7">
    <mergeCell ref="A45:E45"/>
    <mergeCell ref="A44:E44"/>
    <mergeCell ref="A9:E9"/>
    <mergeCell ref="A10:E10"/>
    <mergeCell ref="C13:C15"/>
    <mergeCell ref="D13:E14"/>
    <mergeCell ref="A13:A15"/>
  </mergeCells>
  <dataValidations count="1">
    <dataValidation allowBlank="1" showErrorMessage="1" sqref="D17:E4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875" style="7" customWidth="1"/>
    <col min="5" max="5" width="12.25390625" style="7" customWidth="1"/>
    <col min="6" max="9" width="9.2539062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510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511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21.75" customHeight="1">
      <c r="A9" s="305" t="s">
        <v>304</v>
      </c>
      <c r="B9" s="305"/>
      <c r="C9" s="305"/>
      <c r="D9" s="305"/>
      <c r="E9" s="30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 t="str">
        <f>"od 1. januarja do  "&amp;Podatki!B1</f>
        <v>od 1. januarja do  31.12.2013</v>
      </c>
      <c r="B10" s="306"/>
      <c r="C10" s="306"/>
      <c r="D10" s="306"/>
      <c r="E10" s="306"/>
    </row>
    <row r="11" spans="1:5" ht="17.25" customHeight="1">
      <c r="A11" s="38"/>
      <c r="B11" s="38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9" customHeight="1">
      <c r="A13" s="323" t="s">
        <v>338</v>
      </c>
      <c r="B13" s="42"/>
      <c r="C13" s="307" t="s">
        <v>2</v>
      </c>
      <c r="D13" s="314" t="s">
        <v>3</v>
      </c>
      <c r="E13" s="315"/>
      <c r="F13" s="178"/>
    </row>
    <row r="14" spans="1:6" ht="9" customHeight="1">
      <c r="A14" s="324"/>
      <c r="B14" s="44" t="s">
        <v>339</v>
      </c>
      <c r="C14" s="308"/>
      <c r="D14" s="321"/>
      <c r="E14" s="322"/>
      <c r="F14" s="178"/>
    </row>
    <row r="15" spans="1:6" ht="12.75">
      <c r="A15" s="325"/>
      <c r="B15" s="40"/>
      <c r="C15" s="313"/>
      <c r="D15" s="44" t="s">
        <v>7</v>
      </c>
      <c r="E15" s="44" t="s">
        <v>8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184" t="s">
        <v>305</v>
      </c>
      <c r="B17" s="185" t="s">
        <v>454</v>
      </c>
      <c r="C17" s="186">
        <v>550</v>
      </c>
      <c r="D17" s="230">
        <f>Podatki!B175</f>
        <v>0</v>
      </c>
      <c r="E17" s="229">
        <f>Podatki!C175</f>
        <v>0</v>
      </c>
      <c r="F17" s="178"/>
    </row>
    <row r="18" spans="1:6" ht="22.5">
      <c r="A18" s="70" t="s">
        <v>306</v>
      </c>
      <c r="B18" s="187" t="s">
        <v>455</v>
      </c>
      <c r="C18" s="72">
        <v>551</v>
      </c>
      <c r="D18" s="231">
        <f>Podatki!B176</f>
        <v>0</v>
      </c>
      <c r="E18" s="232">
        <f>Podatki!C176</f>
        <v>0</v>
      </c>
      <c r="F18" s="178"/>
    </row>
    <row r="19" spans="1:6" ht="12.75">
      <c r="A19" s="53" t="s">
        <v>307</v>
      </c>
      <c r="B19" s="48" t="s">
        <v>312</v>
      </c>
      <c r="C19" s="32">
        <v>552</v>
      </c>
      <c r="D19" s="233">
        <f>Podatki!B177</f>
        <v>0</v>
      </c>
      <c r="E19" s="234">
        <f>Podatki!C177</f>
        <v>0</v>
      </c>
      <c r="F19" s="178"/>
    </row>
    <row r="20" spans="1:6" ht="12.75">
      <c r="A20" s="53" t="s">
        <v>308</v>
      </c>
      <c r="B20" s="48" t="s">
        <v>313</v>
      </c>
      <c r="C20" s="32">
        <v>553</v>
      </c>
      <c r="D20" s="233">
        <f>Podatki!B178</f>
        <v>0</v>
      </c>
      <c r="E20" s="234">
        <f>Podatki!C178</f>
        <v>0</v>
      </c>
      <c r="F20" s="178"/>
    </row>
    <row r="21" spans="1:6" ht="12.75">
      <c r="A21" s="53" t="s">
        <v>309</v>
      </c>
      <c r="B21" s="48" t="s">
        <v>314</v>
      </c>
      <c r="C21" s="32">
        <v>554</v>
      </c>
      <c r="D21" s="233">
        <f>Podatki!B179</f>
        <v>0</v>
      </c>
      <c r="E21" s="234">
        <f>Podatki!C179</f>
        <v>0</v>
      </c>
      <c r="F21" s="178"/>
    </row>
    <row r="22" spans="1:6" ht="12.75">
      <c r="A22" s="53" t="s">
        <v>309</v>
      </c>
      <c r="B22" s="48" t="s">
        <v>315</v>
      </c>
      <c r="C22" s="32">
        <v>555</v>
      </c>
      <c r="D22" s="233">
        <f>Podatki!B180</f>
        <v>0</v>
      </c>
      <c r="E22" s="234">
        <f>Podatki!C180</f>
        <v>0</v>
      </c>
      <c r="F22" s="178"/>
    </row>
    <row r="23" spans="1:6" ht="12.75">
      <c r="A23" s="53" t="s">
        <v>309</v>
      </c>
      <c r="B23" s="48" t="s">
        <v>316</v>
      </c>
      <c r="C23" s="32">
        <v>556</v>
      </c>
      <c r="D23" s="233">
        <f>Podatki!B181</f>
        <v>0</v>
      </c>
      <c r="E23" s="234">
        <f>Podatki!C181</f>
        <v>0</v>
      </c>
      <c r="F23" s="178"/>
    </row>
    <row r="24" spans="1:6" ht="12.75">
      <c r="A24" s="53" t="s">
        <v>309</v>
      </c>
      <c r="B24" s="48" t="s">
        <v>317</v>
      </c>
      <c r="C24" s="32">
        <v>557</v>
      </c>
      <c r="D24" s="233">
        <f>Podatki!B182</f>
        <v>0</v>
      </c>
      <c r="E24" s="234">
        <f>Podatki!C182</f>
        <v>0</v>
      </c>
      <c r="F24" s="178"/>
    </row>
    <row r="25" spans="1:6" ht="12.75">
      <c r="A25" s="53" t="s">
        <v>309</v>
      </c>
      <c r="B25" s="48" t="s">
        <v>318</v>
      </c>
      <c r="C25" s="32">
        <v>558</v>
      </c>
      <c r="D25" s="233">
        <f>Podatki!B183</f>
        <v>0</v>
      </c>
      <c r="E25" s="234">
        <f>Podatki!C183</f>
        <v>0</v>
      </c>
      <c r="F25" s="178"/>
    </row>
    <row r="26" spans="1:6" ht="12.75">
      <c r="A26" s="132" t="s">
        <v>310</v>
      </c>
      <c r="B26" s="188" t="s">
        <v>319</v>
      </c>
      <c r="C26" s="86">
        <v>559</v>
      </c>
      <c r="D26" s="235">
        <f>Podatki!B184</f>
        <v>0</v>
      </c>
      <c r="E26" s="236">
        <f>Podatki!C184</f>
        <v>0</v>
      </c>
      <c r="F26" s="178"/>
    </row>
    <row r="27" spans="1:6" ht="22.5">
      <c r="A27" s="51" t="s">
        <v>311</v>
      </c>
      <c r="B27" s="59" t="s">
        <v>456</v>
      </c>
      <c r="C27" s="20">
        <v>560</v>
      </c>
      <c r="D27" s="230">
        <f>Podatki!B185</f>
        <v>0</v>
      </c>
      <c r="E27" s="229">
        <f>Podatki!C185</f>
        <v>0</v>
      </c>
      <c r="F27" s="178"/>
    </row>
    <row r="28" spans="1:6" ht="22.5">
      <c r="A28" s="78" t="s">
        <v>320</v>
      </c>
      <c r="B28" s="80" t="s">
        <v>457</v>
      </c>
      <c r="C28" s="72">
        <v>561</v>
      </c>
      <c r="D28" s="231">
        <f>Podatki!B186</f>
        <v>0</v>
      </c>
      <c r="E28" s="232">
        <f>Podatki!C186</f>
        <v>0</v>
      </c>
      <c r="F28" s="178"/>
    </row>
    <row r="29" spans="1:6" ht="12.75">
      <c r="A29" s="53" t="s">
        <v>321</v>
      </c>
      <c r="B29" s="48" t="s">
        <v>325</v>
      </c>
      <c r="C29" s="32">
        <v>562</v>
      </c>
      <c r="D29" s="233">
        <f>Podatki!B187</f>
        <v>0</v>
      </c>
      <c r="E29" s="234">
        <f>Podatki!C187</f>
        <v>0</v>
      </c>
      <c r="F29" s="178"/>
    </row>
    <row r="30" spans="1:6" ht="12.75">
      <c r="A30" s="53" t="s">
        <v>322</v>
      </c>
      <c r="B30" s="48" t="s">
        <v>326</v>
      </c>
      <c r="C30" s="32">
        <v>563</v>
      </c>
      <c r="D30" s="233">
        <f>Podatki!B188</f>
        <v>0</v>
      </c>
      <c r="E30" s="234">
        <f>Podatki!C188</f>
        <v>0</v>
      </c>
      <c r="F30" s="178"/>
    </row>
    <row r="31" spans="1:6" ht="12.75">
      <c r="A31" s="53" t="s">
        <v>323</v>
      </c>
      <c r="B31" s="48" t="s">
        <v>327</v>
      </c>
      <c r="C31" s="32">
        <v>564</v>
      </c>
      <c r="D31" s="233">
        <f>Podatki!B189</f>
        <v>0</v>
      </c>
      <c r="E31" s="234">
        <f>Podatki!C189</f>
        <v>0</v>
      </c>
      <c r="F31" s="178"/>
    </row>
    <row r="32" spans="1:6" ht="12.75">
      <c r="A32" s="53" t="s">
        <v>323</v>
      </c>
      <c r="B32" s="48" t="s">
        <v>328</v>
      </c>
      <c r="C32" s="32">
        <v>565</v>
      </c>
      <c r="D32" s="233">
        <f>Podatki!B190</f>
        <v>0</v>
      </c>
      <c r="E32" s="234">
        <f>Podatki!C190</f>
        <v>0</v>
      </c>
      <c r="F32" s="178"/>
    </row>
    <row r="33" spans="1:6" ht="12.75">
      <c r="A33" s="53" t="s">
        <v>323</v>
      </c>
      <c r="B33" s="48" t="s">
        <v>329</v>
      </c>
      <c r="C33" s="32">
        <v>566</v>
      </c>
      <c r="D33" s="233">
        <f>Podatki!B191</f>
        <v>0</v>
      </c>
      <c r="E33" s="234">
        <f>Podatki!C191</f>
        <v>0</v>
      </c>
      <c r="F33" s="178"/>
    </row>
    <row r="34" spans="1:6" ht="12.75">
      <c r="A34" s="53" t="s">
        <v>323</v>
      </c>
      <c r="B34" s="48" t="s">
        <v>330</v>
      </c>
      <c r="C34" s="32">
        <v>567</v>
      </c>
      <c r="D34" s="233">
        <f>Podatki!B192</f>
        <v>0</v>
      </c>
      <c r="E34" s="234">
        <f>Podatki!C192</f>
        <v>0</v>
      </c>
      <c r="F34" s="178"/>
    </row>
    <row r="35" spans="1:6" ht="12.75">
      <c r="A35" s="53" t="s">
        <v>323</v>
      </c>
      <c r="B35" s="48" t="s">
        <v>331</v>
      </c>
      <c r="C35" s="32">
        <v>568</v>
      </c>
      <c r="D35" s="233">
        <f>Podatki!B193</f>
        <v>0</v>
      </c>
      <c r="E35" s="234">
        <f>Podatki!C193</f>
        <v>0</v>
      </c>
      <c r="F35" s="178"/>
    </row>
    <row r="36" spans="1:6" ht="12.75">
      <c r="A36" s="53" t="s">
        <v>324</v>
      </c>
      <c r="B36" s="104" t="s">
        <v>332</v>
      </c>
      <c r="C36" s="32">
        <v>569</v>
      </c>
      <c r="D36" s="235">
        <f>Podatki!B194</f>
        <v>0</v>
      </c>
      <c r="E36" s="236">
        <f>Podatki!C194</f>
        <v>0</v>
      </c>
      <c r="F36" s="178"/>
    </row>
    <row r="37" spans="1:6" ht="22.5">
      <c r="A37" s="51"/>
      <c r="B37" s="59" t="s">
        <v>458</v>
      </c>
      <c r="C37" s="20">
        <v>570</v>
      </c>
      <c r="D37" s="230">
        <f>Podatki!B195</f>
        <v>0</v>
      </c>
      <c r="E37" s="229">
        <f>Podatki!C195</f>
        <v>0</v>
      </c>
      <c r="F37" s="178"/>
    </row>
    <row r="38" spans="1:6" ht="22.5">
      <c r="A38" s="51"/>
      <c r="B38" s="59" t="s">
        <v>459</v>
      </c>
      <c r="C38" s="20">
        <v>571</v>
      </c>
      <c r="D38" s="230">
        <f>Podatki!B196</f>
        <v>0</v>
      </c>
      <c r="E38" s="229">
        <f>Podatki!C196</f>
        <v>0</v>
      </c>
      <c r="F38" s="178"/>
    </row>
    <row r="39" spans="1:6" ht="22.5">
      <c r="A39" s="51"/>
      <c r="B39" s="59" t="s">
        <v>460</v>
      </c>
      <c r="C39" s="20">
        <v>572</v>
      </c>
      <c r="D39" s="230">
        <f>Podatki!B197</f>
        <v>4890</v>
      </c>
      <c r="E39" s="229">
        <f>Podatki!C197</f>
        <v>0</v>
      </c>
      <c r="F39" s="178"/>
    </row>
    <row r="40" spans="1:6" ht="23.25" thickBot="1">
      <c r="A40" s="61"/>
      <c r="B40" s="62" t="s">
        <v>461</v>
      </c>
      <c r="C40" s="21">
        <v>573</v>
      </c>
      <c r="D40" s="237">
        <f>Podatki!B198</f>
        <v>0</v>
      </c>
      <c r="E40" s="238">
        <f>Podatki!C198</f>
        <v>2450</v>
      </c>
      <c r="F40" s="178"/>
    </row>
    <row r="42" spans="1:5" ht="28.5" customHeight="1">
      <c r="A42" s="285" t="s">
        <v>403</v>
      </c>
      <c r="B42" s="285"/>
      <c r="C42" s="285"/>
      <c r="D42" s="285"/>
      <c r="E42" s="285"/>
    </row>
    <row r="43" spans="1:5" ht="25.5" customHeight="1">
      <c r="A43" s="285" t="s">
        <v>489</v>
      </c>
      <c r="B43" s="285"/>
      <c r="C43" s="285"/>
      <c r="D43" s="285"/>
      <c r="E43" s="285"/>
    </row>
  </sheetData>
  <sheetProtection/>
  <mergeCells count="7">
    <mergeCell ref="A42:E42"/>
    <mergeCell ref="A43:E43"/>
    <mergeCell ref="D13:E14"/>
    <mergeCell ref="A9:E9"/>
    <mergeCell ref="A10:E10"/>
    <mergeCell ref="A13:A15"/>
    <mergeCell ref="C13:C15"/>
  </mergeCells>
  <dataValidations count="1">
    <dataValidation allowBlank="1" showErrorMessage="1" sqref="D17:E4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5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58.875" style="7" customWidth="1"/>
    <col min="3" max="3" width="6.75390625" style="7" customWidth="1"/>
    <col min="4" max="4" width="13.625" style="7" customWidth="1"/>
    <col min="5" max="5" width="14.00390625" style="7" customWidth="1"/>
    <col min="6" max="9" width="9.375" style="0" customWidth="1"/>
    <col min="69" max="69" width="13.875" style="0" customWidth="1"/>
    <col min="113" max="16384" width="9.125" style="7" customWidth="1"/>
  </cols>
  <sheetData>
    <row r="1" spans="1:112" s="2" customFormat="1" ht="17.25" customHeight="1">
      <c r="A1" s="111" t="s">
        <v>340</v>
      </c>
      <c r="D1" s="118" t="s">
        <v>334</v>
      </c>
      <c r="E1" s="129" t="s">
        <v>507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</row>
    <row r="2" spans="1:112" s="4" customFormat="1" ht="15" customHeight="1">
      <c r="A2" s="125" t="s">
        <v>508</v>
      </c>
      <c r="B2" s="110"/>
      <c r="C2" s="110"/>
      <c r="D2" s="11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</row>
    <row r="3" spans="1:112" s="4" customFormat="1" ht="15" customHeight="1">
      <c r="A3" s="111" t="s">
        <v>341</v>
      </c>
      <c r="D3" s="118" t="s">
        <v>335</v>
      </c>
      <c r="E3" s="129" t="s">
        <v>509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</row>
    <row r="4" spans="1:112" s="4" customFormat="1" ht="15" customHeight="1">
      <c r="A4" s="129" t="s">
        <v>510</v>
      </c>
      <c r="B4" s="110"/>
      <c r="C4" s="110"/>
      <c r="D4" s="11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</row>
    <row r="5" spans="1:112" s="4" customFormat="1" ht="15" customHeight="1">
      <c r="A5" s="110"/>
      <c r="B5" s="110"/>
      <c r="C5" s="110"/>
      <c r="D5" s="118" t="s">
        <v>336</v>
      </c>
      <c r="E5" s="125" t="s">
        <v>511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</row>
    <row r="6" spans="1:112" s="2" customFormat="1" ht="10.5" customHeight="1">
      <c r="A6" s="108"/>
      <c r="B6" s="108"/>
      <c r="C6" s="108"/>
      <c r="D6" s="108"/>
      <c r="E6" s="10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</row>
    <row r="7" spans="6:112" s="2" customFormat="1" ht="17.25" customHeight="1"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</row>
    <row r="8" spans="1:5" ht="7.5" customHeight="1">
      <c r="A8" s="121"/>
      <c r="B8" s="121"/>
      <c r="C8" s="121"/>
      <c r="D8" s="121"/>
      <c r="E8" s="121"/>
    </row>
    <row r="9" spans="1:112" s="39" customFormat="1" ht="34.5" customHeight="1">
      <c r="A9" s="312" t="s">
        <v>487</v>
      </c>
      <c r="B9" s="312"/>
      <c r="C9" s="312"/>
      <c r="D9" s="312"/>
      <c r="E9" s="31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5" ht="18" customHeight="1">
      <c r="A10" s="306" t="str">
        <f>"od 1. januarja do  "&amp;Podatki!B1</f>
        <v>od 1. januarja do  31.12.2013</v>
      </c>
      <c r="B10" s="306"/>
      <c r="C10" s="306"/>
      <c r="D10" s="306"/>
      <c r="E10" s="306"/>
    </row>
    <row r="11" spans="1:5" ht="17.25" customHeight="1">
      <c r="A11" s="38"/>
      <c r="B11" s="65"/>
      <c r="C11" s="38"/>
      <c r="D11" s="38"/>
      <c r="E11" s="38"/>
    </row>
    <row r="12" spans="1:5" ht="15.75" customHeight="1" thickBot="1">
      <c r="A12" s="36"/>
      <c r="B12" s="5"/>
      <c r="C12" s="5"/>
      <c r="D12" s="5"/>
      <c r="E12" s="95" t="s">
        <v>402</v>
      </c>
    </row>
    <row r="13" spans="1:6" ht="12.75" customHeight="1">
      <c r="A13" s="318" t="s">
        <v>111</v>
      </c>
      <c r="B13" s="42"/>
      <c r="C13" s="307" t="s">
        <v>2</v>
      </c>
      <c r="D13" s="314" t="s">
        <v>3</v>
      </c>
      <c r="E13" s="315"/>
      <c r="F13" s="178"/>
    </row>
    <row r="14" spans="1:6" ht="12.75" customHeight="1">
      <c r="A14" s="326"/>
      <c r="B14" s="44" t="s">
        <v>86</v>
      </c>
      <c r="C14" s="308"/>
      <c r="D14" s="316"/>
      <c r="E14" s="317"/>
      <c r="F14" s="178"/>
    </row>
    <row r="15" spans="1:6" ht="32.25" customHeight="1">
      <c r="A15" s="327"/>
      <c r="B15" s="40"/>
      <c r="C15" s="313"/>
      <c r="D15" s="67" t="s">
        <v>109</v>
      </c>
      <c r="E15" s="68" t="s">
        <v>110</v>
      </c>
      <c r="F15" s="178"/>
    </row>
    <row r="16" spans="1:112" ht="12.75" customHeight="1" thickBot="1">
      <c r="A16" s="114">
        <v>1</v>
      </c>
      <c r="B16" s="124">
        <v>2</v>
      </c>
      <c r="C16" s="122">
        <v>3</v>
      </c>
      <c r="D16" s="123">
        <v>4</v>
      </c>
      <c r="E16" s="123">
        <v>5</v>
      </c>
      <c r="F16" s="175"/>
      <c r="DG16" s="7"/>
      <c r="DH16" s="7"/>
    </row>
    <row r="17" spans="1:6" ht="22.5">
      <c r="A17" s="51"/>
      <c r="B17" s="59" t="s">
        <v>462</v>
      </c>
      <c r="C17" s="20">
        <v>660</v>
      </c>
      <c r="D17" s="239">
        <f>Podatki!B199</f>
        <v>1944188</v>
      </c>
      <c r="E17" s="240">
        <f>Podatki!C199</f>
        <v>53009</v>
      </c>
      <c r="F17" s="178"/>
    </row>
    <row r="18" spans="1:6" ht="12.75">
      <c r="A18" s="52" t="s">
        <v>88</v>
      </c>
      <c r="B18" s="47" t="s">
        <v>89</v>
      </c>
      <c r="C18" s="29">
        <v>661</v>
      </c>
      <c r="D18" s="241">
        <f>Podatki!B200</f>
        <v>1944188</v>
      </c>
      <c r="E18" s="242">
        <f>Podatki!C200</f>
        <v>53009</v>
      </c>
      <c r="F18" s="178"/>
    </row>
    <row r="19" spans="1:6" ht="12.75">
      <c r="A19" s="53"/>
      <c r="B19" s="48" t="s">
        <v>90</v>
      </c>
      <c r="C19" s="32">
        <v>662</v>
      </c>
      <c r="D19" s="241">
        <f>Podatki!B201</f>
        <v>0</v>
      </c>
      <c r="E19" s="242">
        <f>Podatki!C201</f>
        <v>0</v>
      </c>
      <c r="F19" s="178"/>
    </row>
    <row r="20" spans="1:6" ht="12.75">
      <c r="A20" s="53"/>
      <c r="B20" s="48" t="s">
        <v>91</v>
      </c>
      <c r="C20" s="32">
        <v>663</v>
      </c>
      <c r="D20" s="241">
        <f>Podatki!B202</f>
        <v>0</v>
      </c>
      <c r="E20" s="242">
        <f>Podatki!C202</f>
        <v>0</v>
      </c>
      <c r="F20" s="178"/>
    </row>
    <row r="21" spans="1:6" ht="12.75">
      <c r="A21" s="54" t="s">
        <v>92</v>
      </c>
      <c r="B21" s="49" t="s">
        <v>404</v>
      </c>
      <c r="C21" s="35">
        <v>664</v>
      </c>
      <c r="D21" s="243">
        <f>Podatki!B203</f>
        <v>0</v>
      </c>
      <c r="E21" s="244">
        <f>Podatki!C203</f>
        <v>0</v>
      </c>
      <c r="F21" s="178"/>
    </row>
    <row r="22" spans="1:6" ht="12.75">
      <c r="A22" s="60" t="s">
        <v>405</v>
      </c>
      <c r="B22" s="46" t="s">
        <v>218</v>
      </c>
      <c r="C22" s="20">
        <v>665</v>
      </c>
      <c r="D22" s="245">
        <f>Podatki!B204</f>
        <v>557</v>
      </c>
      <c r="E22" s="226">
        <f>Podatki!C204</f>
        <v>0</v>
      </c>
      <c r="F22" s="178"/>
    </row>
    <row r="23" spans="1:6" ht="12.75">
      <c r="A23" s="60" t="s">
        <v>406</v>
      </c>
      <c r="B23" s="87" t="s">
        <v>407</v>
      </c>
      <c r="C23" s="74">
        <v>666</v>
      </c>
      <c r="D23" s="245">
        <f>Podatki!B205</f>
        <v>152</v>
      </c>
      <c r="E23" s="226">
        <f>Podatki!C205</f>
        <v>0</v>
      </c>
      <c r="F23" s="178"/>
    </row>
    <row r="24" spans="1:6" ht="22.5">
      <c r="A24" s="51"/>
      <c r="B24" s="59" t="s">
        <v>463</v>
      </c>
      <c r="C24" s="20">
        <v>667</v>
      </c>
      <c r="D24" s="245">
        <f>Podatki!B206</f>
        <v>5137</v>
      </c>
      <c r="E24" s="226">
        <f>Podatki!C206</f>
        <v>0</v>
      </c>
      <c r="F24" s="178"/>
    </row>
    <row r="25" spans="1:6" ht="12.75">
      <c r="A25" s="189" t="s">
        <v>219</v>
      </c>
      <c r="B25" s="91" t="s">
        <v>93</v>
      </c>
      <c r="C25" s="72">
        <v>668</v>
      </c>
      <c r="D25" s="241">
        <f>Podatki!B207</f>
        <v>0</v>
      </c>
      <c r="E25" s="242">
        <f>Podatki!C207</f>
        <v>0</v>
      </c>
      <c r="F25" s="178"/>
    </row>
    <row r="26" spans="1:6" ht="12.75">
      <c r="A26" s="190" t="s">
        <v>219</v>
      </c>
      <c r="B26" s="90" t="s">
        <v>409</v>
      </c>
      <c r="C26" s="74">
        <v>669</v>
      </c>
      <c r="D26" s="243">
        <f>Podatki!B208</f>
        <v>5137</v>
      </c>
      <c r="E26" s="244">
        <f>Podatki!C208</f>
        <v>0</v>
      </c>
      <c r="F26" s="178"/>
    </row>
    <row r="27" spans="1:6" ht="22.5">
      <c r="A27" s="51"/>
      <c r="B27" s="59" t="s">
        <v>464</v>
      </c>
      <c r="C27" s="20">
        <v>670</v>
      </c>
      <c r="D27" s="245">
        <f>Podatki!B209</f>
        <v>1950034</v>
      </c>
      <c r="E27" s="226">
        <f>Podatki!C209</f>
        <v>53009</v>
      </c>
      <c r="F27" s="178"/>
    </row>
    <row r="28" spans="1:6" ht="22.5">
      <c r="A28" s="51"/>
      <c r="B28" s="59" t="s">
        <v>465</v>
      </c>
      <c r="C28" s="20">
        <v>671</v>
      </c>
      <c r="D28" s="245">
        <f>Podatki!B210</f>
        <v>319404</v>
      </c>
      <c r="E28" s="226">
        <f>Podatki!C210</f>
        <v>8695</v>
      </c>
      <c r="F28" s="178"/>
    </row>
    <row r="29" spans="1:6" ht="12.75">
      <c r="A29" s="52" t="s">
        <v>94</v>
      </c>
      <c r="B29" s="47" t="s">
        <v>95</v>
      </c>
      <c r="C29" s="29">
        <v>672</v>
      </c>
      <c r="D29" s="241">
        <f>Podatki!B211</f>
        <v>0</v>
      </c>
      <c r="E29" s="242">
        <f>Podatki!C211</f>
        <v>0</v>
      </c>
      <c r="F29" s="178"/>
    </row>
    <row r="30" spans="1:6" ht="12.75">
      <c r="A30" s="53" t="s">
        <v>96</v>
      </c>
      <c r="B30" s="48" t="s">
        <v>97</v>
      </c>
      <c r="C30" s="32">
        <v>673</v>
      </c>
      <c r="D30" s="241">
        <f>Podatki!B212</f>
        <v>194043</v>
      </c>
      <c r="E30" s="242">
        <f>Podatki!C212</f>
        <v>5282</v>
      </c>
      <c r="F30" s="178"/>
    </row>
    <row r="31" spans="1:6" ht="12.75">
      <c r="A31" s="54" t="s">
        <v>98</v>
      </c>
      <c r="B31" s="49" t="s">
        <v>99</v>
      </c>
      <c r="C31" s="35">
        <v>674</v>
      </c>
      <c r="D31" s="243">
        <f>Podatki!B213</f>
        <v>125361</v>
      </c>
      <c r="E31" s="244">
        <f>Podatki!C213</f>
        <v>3413</v>
      </c>
      <c r="F31" s="178"/>
    </row>
    <row r="32" spans="1:6" ht="22.5">
      <c r="A32" s="51"/>
      <c r="B32" s="59" t="s">
        <v>466</v>
      </c>
      <c r="C32" s="20">
        <v>675</v>
      </c>
      <c r="D32" s="245">
        <f>Podatki!B214</f>
        <v>1622808</v>
      </c>
      <c r="E32" s="226">
        <f>Podatki!C214</f>
        <v>44175</v>
      </c>
      <c r="F32" s="178"/>
    </row>
    <row r="33" spans="1:6" ht="12.75">
      <c r="A33" s="52" t="s">
        <v>100</v>
      </c>
      <c r="B33" s="47" t="s">
        <v>101</v>
      </c>
      <c r="C33" s="29">
        <v>676</v>
      </c>
      <c r="D33" s="241">
        <f>Podatki!B215</f>
        <v>1401763</v>
      </c>
      <c r="E33" s="242">
        <f>Podatki!C215</f>
        <v>38158</v>
      </c>
      <c r="F33" s="178"/>
    </row>
    <row r="34" spans="1:6" ht="12.75">
      <c r="A34" s="53" t="s">
        <v>100</v>
      </c>
      <c r="B34" s="48" t="s">
        <v>102</v>
      </c>
      <c r="C34" s="32">
        <v>677</v>
      </c>
      <c r="D34" s="241">
        <f>Podatki!B216</f>
        <v>202868</v>
      </c>
      <c r="E34" s="242">
        <f>Podatki!C216</f>
        <v>5522</v>
      </c>
      <c r="F34" s="178"/>
    </row>
    <row r="35" spans="1:6" ht="12.75">
      <c r="A35" s="54" t="s">
        <v>100</v>
      </c>
      <c r="B35" s="49" t="s">
        <v>103</v>
      </c>
      <c r="C35" s="35">
        <v>678</v>
      </c>
      <c r="D35" s="243">
        <f>Podatki!B217</f>
        <v>18177</v>
      </c>
      <c r="E35" s="244">
        <f>Podatki!C217</f>
        <v>495</v>
      </c>
      <c r="F35" s="178"/>
    </row>
    <row r="36" spans="1:6" ht="12.75">
      <c r="A36" s="55" t="s">
        <v>104</v>
      </c>
      <c r="B36" s="50" t="s">
        <v>220</v>
      </c>
      <c r="C36" s="22">
        <v>679</v>
      </c>
      <c r="D36" s="245">
        <f>Podatki!B218</f>
        <v>27471</v>
      </c>
      <c r="E36" s="226">
        <f>Podatki!C218</f>
        <v>748</v>
      </c>
      <c r="F36" s="178"/>
    </row>
    <row r="37" spans="1:6" ht="12.75">
      <c r="A37" s="51" t="s">
        <v>105</v>
      </c>
      <c r="B37" s="46" t="s">
        <v>413</v>
      </c>
      <c r="C37" s="20">
        <v>680</v>
      </c>
      <c r="D37" s="245">
        <f>Podatki!B219</f>
        <v>0</v>
      </c>
      <c r="E37" s="226">
        <f>Podatki!C219</f>
        <v>0</v>
      </c>
      <c r="F37" s="178"/>
    </row>
    <row r="38" spans="1:6" ht="12.75">
      <c r="A38" s="51">
        <v>465</v>
      </c>
      <c r="B38" s="46" t="s">
        <v>491</v>
      </c>
      <c r="C38" s="20">
        <v>681</v>
      </c>
      <c r="D38" s="245">
        <f>Podatki!B220</f>
        <v>6435</v>
      </c>
      <c r="E38" s="226">
        <f>Podatki!C220</f>
        <v>175</v>
      </c>
      <c r="F38" s="178"/>
    </row>
    <row r="39" spans="1:6" ht="12.75">
      <c r="A39" s="51" t="s">
        <v>414</v>
      </c>
      <c r="B39" s="46" t="s">
        <v>415</v>
      </c>
      <c r="C39" s="20">
        <v>682</v>
      </c>
      <c r="D39" s="245">
        <f>Podatki!B221</f>
        <v>1582</v>
      </c>
      <c r="E39" s="226">
        <f>Podatki!C221</f>
        <v>43</v>
      </c>
      <c r="F39" s="178"/>
    </row>
    <row r="40" spans="1:6" ht="12.75">
      <c r="A40" s="57" t="s">
        <v>416</v>
      </c>
      <c r="B40" s="50" t="s">
        <v>417</v>
      </c>
      <c r="C40" s="22">
        <v>683</v>
      </c>
      <c r="D40" s="245">
        <f>Podatki!B222</f>
        <v>13</v>
      </c>
      <c r="E40" s="226">
        <f>Podatki!C222</f>
        <v>0</v>
      </c>
      <c r="F40" s="178"/>
    </row>
    <row r="41" spans="1:6" ht="12.75">
      <c r="A41" s="60"/>
      <c r="B41" s="46" t="s">
        <v>501</v>
      </c>
      <c r="C41" s="20">
        <v>684</v>
      </c>
      <c r="D41" s="245">
        <f>Podatki!B223</f>
        <v>428</v>
      </c>
      <c r="E41" s="226">
        <f>Podatki!C223</f>
        <v>12</v>
      </c>
      <c r="F41" s="178"/>
    </row>
    <row r="42" spans="1:6" ht="12.75">
      <c r="A42" s="278" t="s">
        <v>222</v>
      </c>
      <c r="B42" s="279" t="s">
        <v>106</v>
      </c>
      <c r="C42" s="142">
        <v>685</v>
      </c>
      <c r="D42" s="280">
        <f>Podatki!B224</f>
        <v>0</v>
      </c>
      <c r="E42" s="281">
        <f>Podatki!C224</f>
        <v>0</v>
      </c>
      <c r="F42" s="178"/>
    </row>
    <row r="43" spans="1:6" ht="12.75">
      <c r="A43" s="89" t="s">
        <v>222</v>
      </c>
      <c r="B43" s="49" t="s">
        <v>221</v>
      </c>
      <c r="C43" s="35">
        <v>686</v>
      </c>
      <c r="D43" s="248">
        <f>Podatki!B225</f>
        <v>428</v>
      </c>
      <c r="E43" s="224">
        <f>Podatki!C225</f>
        <v>12</v>
      </c>
      <c r="F43" s="178"/>
    </row>
    <row r="44" spans="1:6" ht="12.75">
      <c r="A44" s="268"/>
      <c r="B44" s="282" t="s">
        <v>502</v>
      </c>
      <c r="C44" s="74">
        <v>687</v>
      </c>
      <c r="D44" s="283">
        <f>Podatki!B226</f>
        <v>1978141</v>
      </c>
      <c r="E44" s="284">
        <f>Podatki!C226</f>
        <v>53848</v>
      </c>
      <c r="F44" s="178"/>
    </row>
    <row r="45" spans="1:6" ht="22.5">
      <c r="A45" s="51"/>
      <c r="B45" s="59" t="s">
        <v>503</v>
      </c>
      <c r="C45" s="20">
        <v>688</v>
      </c>
      <c r="D45" s="245">
        <f>Podatki!B227</f>
        <v>0</v>
      </c>
      <c r="E45" s="226">
        <f>Podatki!C227</f>
        <v>0</v>
      </c>
      <c r="F45" s="178"/>
    </row>
    <row r="46" spans="1:6" ht="22.5">
      <c r="A46" s="51"/>
      <c r="B46" s="59" t="s">
        <v>504</v>
      </c>
      <c r="C46" s="20">
        <v>689</v>
      </c>
      <c r="D46" s="245">
        <f>Podatki!B228</f>
        <v>28107</v>
      </c>
      <c r="E46" s="226">
        <f>Podatki!C228</f>
        <v>839</v>
      </c>
      <c r="F46" s="178"/>
    </row>
    <row r="47" spans="1:6" ht="12.75">
      <c r="A47" s="51" t="s">
        <v>496</v>
      </c>
      <c r="B47" s="59" t="s">
        <v>497</v>
      </c>
      <c r="C47" s="20">
        <v>690</v>
      </c>
      <c r="D47" s="245">
        <f>Podatki!B229</f>
        <v>0</v>
      </c>
      <c r="E47" s="226">
        <f>Podatki!C229</f>
        <v>0</v>
      </c>
      <c r="F47" s="178"/>
    </row>
    <row r="48" spans="1:6" ht="33.75">
      <c r="A48" s="278" t="s">
        <v>496</v>
      </c>
      <c r="B48" s="182" t="s">
        <v>505</v>
      </c>
      <c r="C48" s="142">
        <v>691</v>
      </c>
      <c r="D48" s="245">
        <f>Podatki!B230</f>
        <v>0</v>
      </c>
      <c r="E48" s="226">
        <f>Podatki!C230</f>
        <v>0</v>
      </c>
      <c r="F48" s="178"/>
    </row>
    <row r="49" spans="1:6" ht="33.75">
      <c r="A49" s="278" t="s">
        <v>496</v>
      </c>
      <c r="B49" s="182" t="s">
        <v>506</v>
      </c>
      <c r="C49" s="142">
        <v>692</v>
      </c>
      <c r="D49" s="245">
        <f>Podatki!B231</f>
        <v>28107</v>
      </c>
      <c r="E49" s="226">
        <f>Podatki!C231</f>
        <v>839</v>
      </c>
      <c r="F49" s="178"/>
    </row>
    <row r="50" spans="1:6" ht="23.25" thickBot="1">
      <c r="A50" s="61"/>
      <c r="B50" s="62" t="s">
        <v>418</v>
      </c>
      <c r="C50" s="21">
        <v>693</v>
      </c>
      <c r="D50" s="246">
        <f>Podatki!B232</f>
        <v>0</v>
      </c>
      <c r="E50" s="247">
        <f>Podatki!C232</f>
        <v>217</v>
      </c>
      <c r="F50" s="178"/>
    </row>
    <row r="51" spans="4:5" ht="12.75">
      <c r="D51" s="15"/>
      <c r="E51" s="6"/>
    </row>
    <row r="52" spans="1:5" ht="26.25" customHeight="1">
      <c r="A52" s="285" t="s">
        <v>403</v>
      </c>
      <c r="B52" s="285"/>
      <c r="C52" s="285"/>
      <c r="D52" s="285"/>
      <c r="E52" s="285"/>
    </row>
    <row r="53" spans="1:5" ht="26.25" customHeight="1">
      <c r="A53" s="285" t="s">
        <v>489</v>
      </c>
      <c r="B53" s="285"/>
      <c r="C53" s="285"/>
      <c r="D53" s="285"/>
      <c r="E53" s="285"/>
    </row>
  </sheetData>
  <sheetProtection/>
  <mergeCells count="7">
    <mergeCell ref="A53:E53"/>
    <mergeCell ref="A52:E52"/>
    <mergeCell ref="D13:E14"/>
    <mergeCell ref="A9:E9"/>
    <mergeCell ref="A10:E10"/>
    <mergeCell ref="A13:A15"/>
    <mergeCell ref="C13:C15"/>
  </mergeCells>
  <dataValidations count="1">
    <dataValidation allowBlank="1" showErrorMessage="1" sqref="E17 D17:D5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9"/>
  <sheetViews>
    <sheetView zoomScalePageLayoutView="0" workbookViewId="0" topLeftCell="A1">
      <selection activeCell="A1" sqref="A1:B1"/>
    </sheetView>
  </sheetViews>
  <sheetFormatPr defaultColWidth="9.00390625" defaultRowHeight="12.75"/>
  <sheetData>
    <row r="1" spans="1:2" ht="12.75">
      <c r="A1" s="130" t="s">
        <v>512</v>
      </c>
      <c r="B1" s="130" t="s">
        <v>513</v>
      </c>
    </row>
    <row r="2" spans="1:13" ht="12.75">
      <c r="A2" s="127" t="s">
        <v>514</v>
      </c>
      <c r="B2" s="126">
        <v>1209125</v>
      </c>
      <c r="C2" s="126">
        <v>1262081</v>
      </c>
      <c r="D2" s="126">
        <v>0</v>
      </c>
      <c r="E2" s="126">
        <v>0</v>
      </c>
      <c r="F2" s="126">
        <v>0</v>
      </c>
      <c r="G2" s="126">
        <v>0</v>
      </c>
      <c r="H2" s="126">
        <v>0</v>
      </c>
      <c r="I2" s="126">
        <v>0</v>
      </c>
      <c r="J2" s="126">
        <v>0</v>
      </c>
      <c r="K2" s="126">
        <v>0</v>
      </c>
      <c r="L2" s="126">
        <v>0</v>
      </c>
      <c r="M2" s="126">
        <v>0</v>
      </c>
    </row>
    <row r="3" spans="1:13" ht="12.75">
      <c r="A3" s="127" t="s">
        <v>515</v>
      </c>
      <c r="B3" s="126">
        <v>3973</v>
      </c>
      <c r="C3" s="126">
        <v>3973</v>
      </c>
      <c r="D3" s="126">
        <v>0</v>
      </c>
      <c r="E3" s="126">
        <v>0</v>
      </c>
      <c r="F3" s="126">
        <v>0</v>
      </c>
      <c r="G3" s="126">
        <v>0</v>
      </c>
      <c r="H3" s="126">
        <v>0</v>
      </c>
      <c r="I3" s="126">
        <v>0</v>
      </c>
      <c r="J3" s="126">
        <v>0</v>
      </c>
      <c r="K3" s="126">
        <v>0</v>
      </c>
      <c r="L3" s="126">
        <v>0</v>
      </c>
      <c r="M3" s="126">
        <v>0</v>
      </c>
    </row>
    <row r="4" spans="1:13" ht="12.75">
      <c r="A4" s="127" t="s">
        <v>516</v>
      </c>
      <c r="B4" s="126">
        <v>3973</v>
      </c>
      <c r="C4" s="126">
        <v>3973</v>
      </c>
      <c r="D4" s="126">
        <v>0</v>
      </c>
      <c r="E4" s="126">
        <v>0</v>
      </c>
      <c r="F4" s="126">
        <v>0</v>
      </c>
      <c r="G4" s="126">
        <v>0</v>
      </c>
      <c r="H4" s="126">
        <v>0</v>
      </c>
      <c r="I4" s="126">
        <v>0</v>
      </c>
      <c r="J4" s="126">
        <v>0</v>
      </c>
      <c r="K4" s="126">
        <v>0</v>
      </c>
      <c r="L4" s="126">
        <v>0</v>
      </c>
      <c r="M4" s="126">
        <v>0</v>
      </c>
    </row>
    <row r="5" spans="1:13" ht="12.75">
      <c r="A5" s="127" t="s">
        <v>517</v>
      </c>
      <c r="B5" s="126">
        <v>2033437</v>
      </c>
      <c r="C5" s="126">
        <v>2025568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</row>
    <row r="6" spans="1:13" ht="12.75">
      <c r="A6" s="127" t="s">
        <v>518</v>
      </c>
      <c r="B6" s="126">
        <v>902697</v>
      </c>
      <c r="C6" s="126">
        <v>845684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</row>
    <row r="7" spans="1:13" ht="12.75">
      <c r="A7" s="127" t="s">
        <v>519</v>
      </c>
      <c r="B7" s="126">
        <v>830013</v>
      </c>
      <c r="C7" s="126">
        <v>815132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</row>
    <row r="8" spans="1:13" ht="12.75">
      <c r="A8" s="127" t="s">
        <v>520</v>
      </c>
      <c r="B8" s="126">
        <v>751628</v>
      </c>
      <c r="C8" s="126">
        <v>732935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</row>
    <row r="9" spans="1:13" ht="12.75">
      <c r="A9" s="127" t="s">
        <v>521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</row>
    <row r="10" spans="1:13" ht="12.75">
      <c r="A10" s="127" t="s">
        <v>522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</row>
    <row r="11" spans="1:13" ht="12.75">
      <c r="A11" s="127" t="s">
        <v>523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</row>
    <row r="12" spans="1:13" ht="12.75">
      <c r="A12" s="127" t="s">
        <v>524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</row>
    <row r="13" spans="1:13" ht="12.75">
      <c r="A13" s="127" t="s">
        <v>525</v>
      </c>
      <c r="B13" s="126">
        <v>255164</v>
      </c>
      <c r="C13" s="126">
        <v>246356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13" ht="12.75">
      <c r="A14" s="127" t="s">
        <v>526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3" ht="12.75">
      <c r="A15" s="127" t="s">
        <v>527</v>
      </c>
      <c r="B15" s="126">
        <v>27400</v>
      </c>
      <c r="C15" s="126">
        <v>22511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  <row r="16" spans="1:13" ht="12.75">
      <c r="A16" s="127" t="s">
        <v>528</v>
      </c>
      <c r="B16" s="126">
        <v>49791</v>
      </c>
      <c r="C16" s="126">
        <v>47459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</row>
    <row r="17" spans="1:13" ht="12.75">
      <c r="A17" s="127" t="s">
        <v>529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</row>
    <row r="18" spans="1:13" ht="12.75">
      <c r="A18" s="127" t="s">
        <v>530</v>
      </c>
      <c r="B18" s="126">
        <v>169165</v>
      </c>
      <c r="C18" s="126">
        <v>170037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</row>
    <row r="19" spans="1:13" ht="12.75">
      <c r="A19" s="127" t="s">
        <v>531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</row>
    <row r="20" spans="1:13" ht="12.75">
      <c r="A20" s="127" t="s">
        <v>532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</row>
    <row r="21" spans="1:13" ht="12.75">
      <c r="A21" s="127" t="s">
        <v>533</v>
      </c>
      <c r="B21" s="126">
        <v>8808</v>
      </c>
      <c r="C21" s="126">
        <v>6087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</row>
    <row r="22" spans="1:13" ht="12.75">
      <c r="A22" s="127" t="s">
        <v>534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</row>
    <row r="23" spans="1:13" ht="12.75">
      <c r="A23" s="127" t="s">
        <v>535</v>
      </c>
      <c r="B23" s="126">
        <v>0</v>
      </c>
      <c r="C23" s="126">
        <v>262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</row>
    <row r="24" spans="1:13" ht="12.75">
      <c r="A24" s="127" t="s">
        <v>536</v>
      </c>
      <c r="B24" s="126">
        <v>7228</v>
      </c>
      <c r="C24" s="126">
        <v>7762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</row>
    <row r="25" spans="1:13" ht="12.75">
      <c r="A25" s="127" t="s">
        <v>537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</row>
    <row r="26" spans="1:13" ht="12.75">
      <c r="A26" s="127" t="s">
        <v>538</v>
      </c>
      <c r="B26" s="126">
        <v>7228</v>
      </c>
      <c r="C26" s="126">
        <v>7762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</row>
    <row r="27" spans="1:13" ht="12.75">
      <c r="A27" s="127" t="s">
        <v>539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</row>
    <row r="28" spans="1:13" ht="12.75">
      <c r="A28" s="127" t="s">
        <v>540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</row>
    <row r="29" spans="1:13" ht="12.75">
      <c r="A29" s="127" t="s">
        <v>541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</row>
    <row r="30" spans="1:13" ht="12.75">
      <c r="A30" s="127" t="s">
        <v>542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</row>
    <row r="31" spans="1:13" ht="12.75">
      <c r="A31" s="127" t="s">
        <v>543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</row>
    <row r="32" spans="1:13" ht="12.75">
      <c r="A32" s="127" t="s">
        <v>544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</row>
    <row r="33" spans="1:13" ht="12.75">
      <c r="A33" s="127" t="s">
        <v>545</v>
      </c>
      <c r="B33" s="126">
        <v>1471517</v>
      </c>
      <c r="C33" s="126">
        <v>1516199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</row>
    <row r="34" spans="1:13" ht="12.75">
      <c r="A34" s="127" t="s">
        <v>546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</row>
    <row r="35" spans="1:13" ht="12.75">
      <c r="A35" s="127" t="s">
        <v>547</v>
      </c>
      <c r="B35" s="126">
        <v>220518</v>
      </c>
      <c r="C35" s="126">
        <v>189719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</row>
    <row r="36" spans="1:13" ht="12.75">
      <c r="A36" s="127" t="s">
        <v>548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</row>
    <row r="37" spans="1:13" ht="12.75">
      <c r="A37" s="127" t="s">
        <v>549</v>
      </c>
      <c r="B37" s="126">
        <v>151216</v>
      </c>
      <c r="C37" s="126">
        <v>112596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</row>
    <row r="38" spans="1:13" ht="12.75">
      <c r="A38" s="127" t="s">
        <v>550</v>
      </c>
      <c r="B38" s="126">
        <v>38683</v>
      </c>
      <c r="C38" s="126">
        <v>50248</v>
      </c>
      <c r="D38" s="126">
        <v>0</v>
      </c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</row>
    <row r="39" spans="1:13" ht="12.75">
      <c r="A39" s="127" t="s">
        <v>551</v>
      </c>
      <c r="B39" s="126">
        <v>21939</v>
      </c>
      <c r="C39" s="126">
        <v>17696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</row>
    <row r="40" spans="1:13" ht="12.75">
      <c r="A40" s="127" t="s">
        <v>552</v>
      </c>
      <c r="B40" s="126">
        <v>462</v>
      </c>
      <c r="C40" s="126">
        <v>2329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</row>
    <row r="41" spans="1:13" ht="12.75">
      <c r="A41" s="127" t="s">
        <v>553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</row>
    <row r="42" spans="1:13" ht="12.75">
      <c r="A42" s="127" t="s">
        <v>554</v>
      </c>
      <c r="B42" s="126">
        <v>0</v>
      </c>
      <c r="C42" s="126">
        <v>0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</row>
    <row r="43" spans="1:13" ht="12.75">
      <c r="A43" s="127" t="s">
        <v>555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</row>
    <row r="44" spans="1:13" ht="12.75">
      <c r="A44" s="127" t="s">
        <v>556</v>
      </c>
      <c r="B44" s="126">
        <v>8218</v>
      </c>
      <c r="C44" s="126">
        <v>6850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</row>
    <row r="45" spans="1:13" ht="12.75">
      <c r="A45" s="127" t="s">
        <v>557</v>
      </c>
      <c r="B45" s="126">
        <v>1250999</v>
      </c>
      <c r="C45" s="126">
        <v>1326480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</row>
    <row r="46" spans="1:13" ht="12.75">
      <c r="A46" s="127" t="s">
        <v>558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</row>
    <row r="47" spans="1:13" ht="12.75">
      <c r="A47" s="127" t="s">
        <v>559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</row>
    <row r="48" spans="1:13" ht="12.75">
      <c r="A48" s="127" t="s">
        <v>560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</row>
    <row r="49" spans="1:13" ht="12.75">
      <c r="A49" s="127" t="s">
        <v>561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</row>
    <row r="50" spans="1:13" ht="12.75">
      <c r="A50" s="127" t="s">
        <v>562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v>0</v>
      </c>
    </row>
    <row r="51" spans="1:13" ht="12.75">
      <c r="A51" s="127" t="s">
        <v>563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</row>
    <row r="52" spans="1:13" ht="12.75">
      <c r="A52" s="127" t="s">
        <v>564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</row>
    <row r="53" spans="1:13" ht="12.75">
      <c r="A53" s="127" t="s">
        <v>565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</row>
    <row r="54" spans="1:13" ht="12.75">
      <c r="A54" s="127" t="s">
        <v>566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</row>
    <row r="55" spans="1:13" ht="12.75">
      <c r="A55" s="127" t="s">
        <v>567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</row>
    <row r="56" spans="1:13" ht="12.75">
      <c r="A56" s="127" t="s">
        <v>568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</row>
    <row r="57" spans="1:13" ht="12.75">
      <c r="A57" s="127" t="s">
        <v>569</v>
      </c>
      <c r="B57" s="126">
        <v>1279728</v>
      </c>
      <c r="C57" s="126">
        <v>1325005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</row>
    <row r="58" spans="1:13" ht="12.75">
      <c r="A58" s="127" t="s">
        <v>570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</row>
    <row r="59" spans="1:13" ht="12.75">
      <c r="A59" s="127" t="s">
        <v>571</v>
      </c>
      <c r="B59" s="126">
        <v>0</v>
      </c>
      <c r="C59" s="126">
        <v>1475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</row>
    <row r="60" spans="1:13" ht="12.75">
      <c r="A60" s="127" t="s">
        <v>572</v>
      </c>
      <c r="B60" s="126">
        <v>28729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</row>
    <row r="61" spans="1:13" ht="12.75">
      <c r="A61" s="127" t="s">
        <v>573</v>
      </c>
      <c r="B61" s="126">
        <v>1471517</v>
      </c>
      <c r="C61" s="126">
        <v>1516199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</row>
    <row r="62" spans="1:13" ht="12.75">
      <c r="A62" s="127" t="s">
        <v>574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</row>
    <row r="63" spans="1:13" ht="12.75">
      <c r="A63" s="127" t="s">
        <v>575</v>
      </c>
      <c r="B63" s="126">
        <v>2027239</v>
      </c>
      <c r="C63" s="126">
        <v>2138704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</row>
    <row r="64" spans="1:13" ht="12.75">
      <c r="A64" s="127" t="s">
        <v>576</v>
      </c>
      <c r="B64" s="126">
        <v>1973720</v>
      </c>
      <c r="C64" s="126">
        <v>2081868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</row>
    <row r="65" spans="1:13" ht="12.75">
      <c r="A65" s="127" t="s">
        <v>128</v>
      </c>
      <c r="B65" s="126">
        <v>1636889</v>
      </c>
      <c r="C65" s="126">
        <v>1770907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</row>
    <row r="66" spans="1:13" ht="12.75">
      <c r="A66" s="127" t="s">
        <v>129</v>
      </c>
      <c r="B66" s="126">
        <v>1153712</v>
      </c>
      <c r="C66" s="126">
        <v>1223250</v>
      </c>
      <c r="D66" s="126">
        <v>0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</row>
    <row r="67" spans="1:13" ht="12.75">
      <c r="A67" s="127" t="s">
        <v>577</v>
      </c>
      <c r="B67" s="126">
        <v>1150246</v>
      </c>
      <c r="C67" s="126">
        <v>1223250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</row>
    <row r="68" spans="1:13" ht="12.75">
      <c r="A68" s="127" t="s">
        <v>578</v>
      </c>
      <c r="B68" s="126">
        <v>3466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</row>
    <row r="69" spans="1:13" ht="12.75">
      <c r="A69" s="127" t="s">
        <v>579</v>
      </c>
      <c r="B69" s="126">
        <v>483177</v>
      </c>
      <c r="C69" s="126">
        <v>543657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</row>
    <row r="70" spans="1:13" ht="12.75">
      <c r="A70" s="127" t="s">
        <v>580</v>
      </c>
      <c r="B70" s="126">
        <v>454448</v>
      </c>
      <c r="C70" s="126">
        <v>516703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</row>
    <row r="71" spans="1:13" ht="12.75">
      <c r="A71" s="127" t="s">
        <v>581</v>
      </c>
      <c r="B71" s="126">
        <v>28729</v>
      </c>
      <c r="C71" s="126">
        <v>26954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</row>
    <row r="72" spans="1:13" ht="12.75">
      <c r="A72" s="127" t="s">
        <v>130</v>
      </c>
      <c r="B72" s="126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</row>
    <row r="73" spans="1:13" ht="12.75">
      <c r="A73" s="127" t="s">
        <v>131</v>
      </c>
      <c r="B73" s="126">
        <v>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</row>
    <row r="74" spans="1:13" ht="12.75">
      <c r="A74" s="127" t="s">
        <v>132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26">
        <v>0</v>
      </c>
    </row>
    <row r="75" spans="1:13" ht="12.75">
      <c r="A75" s="127" t="s">
        <v>133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</row>
    <row r="76" spans="1:13" ht="12.75">
      <c r="A76" s="127" t="s">
        <v>582</v>
      </c>
      <c r="B76" s="126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</row>
    <row r="77" spans="1:13" ht="12.75">
      <c r="A77" s="127" t="s">
        <v>583</v>
      </c>
      <c r="B77" s="126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</row>
    <row r="78" spans="1:13" ht="12.75">
      <c r="A78" s="127" t="s">
        <v>584</v>
      </c>
      <c r="B78" s="126">
        <v>0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</row>
    <row r="79" spans="1:13" ht="12.75">
      <c r="A79" s="127" t="s">
        <v>585</v>
      </c>
      <c r="B79" s="126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6">
        <v>0</v>
      </c>
      <c r="M79" s="126">
        <v>0</v>
      </c>
    </row>
    <row r="80" spans="1:13" ht="12.75">
      <c r="A80" s="127" t="s">
        <v>586</v>
      </c>
      <c r="B80" s="126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</row>
    <row r="81" spans="1:13" ht="12.75">
      <c r="A81" s="127" t="s">
        <v>587</v>
      </c>
      <c r="B81" s="126">
        <v>0</v>
      </c>
      <c r="C81" s="126">
        <v>4000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6">
        <v>0</v>
      </c>
      <c r="J81" s="126">
        <v>0</v>
      </c>
      <c r="K81" s="126">
        <v>0</v>
      </c>
      <c r="L81" s="126">
        <v>0</v>
      </c>
      <c r="M81" s="126">
        <v>0</v>
      </c>
    </row>
    <row r="82" spans="1:13" ht="12.75">
      <c r="A82" s="127" t="s">
        <v>588</v>
      </c>
      <c r="B82" s="126">
        <v>336831</v>
      </c>
      <c r="C82" s="126">
        <v>310961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</row>
    <row r="83" spans="1:13" ht="12.75">
      <c r="A83" s="127" t="s">
        <v>589</v>
      </c>
      <c r="B83" s="126">
        <v>333672</v>
      </c>
      <c r="C83" s="126">
        <v>308678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</row>
    <row r="84" spans="1:13" ht="12.75">
      <c r="A84" s="127" t="s">
        <v>590</v>
      </c>
      <c r="B84" s="126">
        <v>0</v>
      </c>
      <c r="C84" s="126">
        <v>12</v>
      </c>
      <c r="D84" s="126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</row>
    <row r="85" spans="1:13" ht="12.75">
      <c r="A85" s="127" t="s">
        <v>591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</row>
    <row r="86" spans="1:13" ht="12.75">
      <c r="A86" s="127" t="s">
        <v>592</v>
      </c>
      <c r="B86" s="126">
        <v>2</v>
      </c>
      <c r="C86" s="126">
        <v>79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</row>
    <row r="87" spans="1:13" ht="12.75">
      <c r="A87" s="127" t="s">
        <v>593</v>
      </c>
      <c r="B87" s="126">
        <v>0</v>
      </c>
      <c r="C87" s="126">
        <v>192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</row>
    <row r="88" spans="1:13" ht="12.75">
      <c r="A88" s="127" t="s">
        <v>594</v>
      </c>
      <c r="B88" s="126">
        <v>3157</v>
      </c>
      <c r="C88" s="126">
        <v>2000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</row>
    <row r="89" spans="1:13" ht="12.75">
      <c r="A89" s="127" t="s">
        <v>595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</row>
    <row r="90" spans="1:13" ht="12.75">
      <c r="A90" s="127" t="s">
        <v>596</v>
      </c>
      <c r="B90" s="126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</row>
    <row r="91" spans="1:13" ht="12.75">
      <c r="A91" s="127" t="s">
        <v>597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</row>
    <row r="92" spans="1:13" ht="12.75">
      <c r="A92" s="127" t="s">
        <v>598</v>
      </c>
      <c r="B92" s="126">
        <v>0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</row>
    <row r="93" spans="1:13" ht="12.75">
      <c r="A93" s="127" t="s">
        <v>599</v>
      </c>
      <c r="B93" s="126">
        <v>53519</v>
      </c>
      <c r="C93" s="126">
        <v>56836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</row>
    <row r="94" spans="1:13" ht="12.75">
      <c r="A94" s="127" t="s">
        <v>600</v>
      </c>
      <c r="B94" s="126">
        <v>46483</v>
      </c>
      <c r="C94" s="126">
        <v>52145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</row>
    <row r="95" spans="1:13" ht="12.75">
      <c r="A95" s="127" t="s">
        <v>601</v>
      </c>
      <c r="B95" s="126">
        <v>489</v>
      </c>
      <c r="C95" s="126">
        <v>288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</row>
    <row r="96" spans="1:13" ht="12.75">
      <c r="A96" s="127" t="s">
        <v>602</v>
      </c>
      <c r="B96" s="126">
        <v>2030</v>
      </c>
      <c r="C96" s="126">
        <v>2814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</row>
    <row r="97" spans="1:13" ht="12.75">
      <c r="A97" s="127" t="s">
        <v>603</v>
      </c>
      <c r="B97" s="126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</row>
    <row r="98" spans="1:13" ht="12.75">
      <c r="A98" s="127" t="s">
        <v>604</v>
      </c>
      <c r="B98" s="126">
        <v>4517</v>
      </c>
      <c r="C98" s="126">
        <v>1589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</row>
    <row r="99" spans="1:13" ht="12.75">
      <c r="A99" s="127" t="s">
        <v>605</v>
      </c>
      <c r="B99" s="126">
        <v>2022349</v>
      </c>
      <c r="C99" s="126">
        <v>2141154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</row>
    <row r="100" spans="1:13" ht="12.75">
      <c r="A100" s="127" t="s">
        <v>606</v>
      </c>
      <c r="B100" s="126">
        <v>1969862</v>
      </c>
      <c r="C100" s="126">
        <v>2086580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</row>
    <row r="101" spans="1:13" ht="12.75">
      <c r="A101" s="127" t="s">
        <v>607</v>
      </c>
      <c r="B101" s="126">
        <v>1368804</v>
      </c>
      <c r="C101" s="126">
        <v>1440957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</row>
    <row r="102" spans="1:13" ht="12.75">
      <c r="A102" s="127" t="s">
        <v>286</v>
      </c>
      <c r="B102" s="126">
        <v>1242341</v>
      </c>
      <c r="C102" s="126">
        <v>1312287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0</v>
      </c>
    </row>
    <row r="103" spans="1:13" ht="12.75">
      <c r="A103" s="127" t="s">
        <v>295</v>
      </c>
      <c r="B103" s="126">
        <v>52009</v>
      </c>
      <c r="C103" s="126">
        <v>24652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</row>
    <row r="104" spans="1:13" ht="12.75">
      <c r="A104" s="127" t="s">
        <v>608</v>
      </c>
      <c r="B104" s="126">
        <v>67956</v>
      </c>
      <c r="C104" s="126">
        <v>94773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0</v>
      </c>
    </row>
    <row r="105" spans="1:13" ht="12.75">
      <c r="A105" s="127" t="s">
        <v>609</v>
      </c>
      <c r="B105" s="126">
        <v>224</v>
      </c>
      <c r="C105" s="126">
        <v>4800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</row>
    <row r="106" spans="1:13" ht="12.75">
      <c r="A106" s="127" t="s">
        <v>610</v>
      </c>
      <c r="B106" s="126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</row>
    <row r="107" spans="1:13" ht="12.75">
      <c r="A107" s="127" t="s">
        <v>611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</row>
    <row r="108" spans="1:13" ht="12.75">
      <c r="A108" s="127" t="s">
        <v>612</v>
      </c>
      <c r="B108" s="126">
        <v>6274</v>
      </c>
      <c r="C108" s="126">
        <v>4445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</row>
    <row r="109" spans="1:13" ht="12.75">
      <c r="A109" s="127" t="s">
        <v>613</v>
      </c>
      <c r="B109" s="126">
        <v>214746</v>
      </c>
      <c r="C109" s="126">
        <v>240913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</row>
    <row r="110" spans="1:13" ht="12.75">
      <c r="A110" s="127" t="s">
        <v>614</v>
      </c>
      <c r="B110" s="126">
        <v>108558</v>
      </c>
      <c r="C110" s="126">
        <v>117167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</row>
    <row r="111" spans="1:13" ht="12.75">
      <c r="A111" s="127" t="s">
        <v>615</v>
      </c>
      <c r="B111" s="126">
        <v>88098</v>
      </c>
      <c r="C111" s="126">
        <v>93853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</row>
    <row r="112" spans="1:13" ht="12.75">
      <c r="A112" s="127" t="s">
        <v>616</v>
      </c>
      <c r="B112" s="126">
        <v>792</v>
      </c>
      <c r="C112" s="126">
        <v>795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</row>
    <row r="113" spans="1:13" ht="12.75">
      <c r="A113" s="127" t="s">
        <v>617</v>
      </c>
      <c r="B113" s="126">
        <v>1243</v>
      </c>
      <c r="C113" s="126">
        <v>1323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</row>
    <row r="114" spans="1:13" ht="12.75">
      <c r="A114" s="127" t="s">
        <v>618</v>
      </c>
      <c r="B114" s="126">
        <v>16055</v>
      </c>
      <c r="C114" s="126">
        <v>27775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</row>
    <row r="115" spans="1:13" ht="12.75">
      <c r="A115" s="127" t="s">
        <v>619</v>
      </c>
      <c r="B115" s="126">
        <v>352115</v>
      </c>
      <c r="C115" s="126">
        <v>362600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</row>
    <row r="116" spans="1:13" ht="12.75">
      <c r="A116" s="127" t="s">
        <v>620</v>
      </c>
      <c r="B116" s="126">
        <v>131098</v>
      </c>
      <c r="C116" s="126">
        <v>125499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</row>
    <row r="117" spans="1:13" ht="12.75">
      <c r="A117" s="127" t="s">
        <v>621</v>
      </c>
      <c r="B117" s="126">
        <v>63284</v>
      </c>
      <c r="C117" s="126">
        <v>60261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</row>
    <row r="118" spans="1:13" ht="12.75">
      <c r="A118" s="127" t="s">
        <v>622</v>
      </c>
      <c r="B118" s="126">
        <v>94498</v>
      </c>
      <c r="C118" s="126">
        <v>91060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</row>
    <row r="119" spans="1:13" ht="12.75">
      <c r="A119" s="127" t="s">
        <v>623</v>
      </c>
      <c r="B119" s="126">
        <v>4310</v>
      </c>
      <c r="C119" s="126">
        <v>10158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</row>
    <row r="120" spans="1:13" ht="12.75">
      <c r="A120" s="127" t="s">
        <v>624</v>
      </c>
      <c r="B120" s="126">
        <v>4392</v>
      </c>
      <c r="C120" s="126">
        <v>12218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</row>
    <row r="121" spans="1:13" ht="12.75">
      <c r="A121" s="127" t="s">
        <v>625</v>
      </c>
      <c r="B121" s="126">
        <v>20122</v>
      </c>
      <c r="C121" s="126">
        <v>25026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</row>
    <row r="122" spans="1:13" ht="12.75">
      <c r="A122" s="127" t="s">
        <v>96</v>
      </c>
      <c r="B122" s="126">
        <v>938</v>
      </c>
      <c r="C122" s="126">
        <v>921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</row>
    <row r="123" spans="1:13" ht="12.75">
      <c r="A123" s="127" t="s">
        <v>98</v>
      </c>
      <c r="B123" s="126">
        <v>0</v>
      </c>
      <c r="C123" s="126">
        <v>0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</row>
    <row r="124" spans="1:13" ht="12.75">
      <c r="A124" s="127" t="s">
        <v>104</v>
      </c>
      <c r="B124" s="126">
        <v>0</v>
      </c>
      <c r="C124" s="126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</row>
    <row r="125" spans="1:13" ht="12.75">
      <c r="A125" s="127" t="s">
        <v>105</v>
      </c>
      <c r="B125" s="126">
        <v>33473</v>
      </c>
      <c r="C125" s="126">
        <v>37457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</row>
    <row r="126" spans="1:13" ht="12.75">
      <c r="A126" s="127" t="s">
        <v>626</v>
      </c>
      <c r="B126" s="126">
        <v>0</v>
      </c>
      <c r="C126" s="126">
        <v>0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</row>
    <row r="127" spans="1:13" ht="12.75">
      <c r="A127" s="127" t="s">
        <v>627</v>
      </c>
      <c r="B127" s="126">
        <v>0</v>
      </c>
      <c r="C127" s="126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</row>
    <row r="128" spans="1:13" ht="12.75">
      <c r="A128" s="127" t="s">
        <v>628</v>
      </c>
      <c r="B128" s="126">
        <v>0</v>
      </c>
      <c r="C128" s="126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</row>
    <row r="129" spans="1:13" ht="12.75">
      <c r="A129" s="127" t="s">
        <v>414</v>
      </c>
      <c r="B129" s="126">
        <v>0</v>
      </c>
      <c r="C129" s="126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</row>
    <row r="130" spans="1:13" ht="12.75">
      <c r="A130" s="127" t="s">
        <v>416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</row>
    <row r="131" spans="1:13" ht="12.75">
      <c r="A131" s="127" t="s">
        <v>629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</row>
    <row r="132" spans="1:13" ht="12.75">
      <c r="A132" s="127" t="s">
        <v>630</v>
      </c>
      <c r="B132" s="126">
        <v>34197</v>
      </c>
      <c r="C132" s="126">
        <v>42110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</row>
    <row r="133" spans="1:13" ht="12.75">
      <c r="A133" s="127" t="s">
        <v>631</v>
      </c>
      <c r="B133" s="126">
        <v>0</v>
      </c>
      <c r="C133" s="126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</row>
    <row r="134" spans="1:13" ht="12.75">
      <c r="A134" s="127" t="s">
        <v>632</v>
      </c>
      <c r="B134" s="126">
        <v>0</v>
      </c>
      <c r="C134" s="126">
        <v>12782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</row>
    <row r="135" spans="1:13" ht="12.75">
      <c r="A135" s="127" t="s">
        <v>633</v>
      </c>
      <c r="B135" s="126">
        <v>27712</v>
      </c>
      <c r="C135" s="126">
        <v>20731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</row>
    <row r="136" spans="1:13" ht="12.75">
      <c r="A136" s="127" t="s">
        <v>634</v>
      </c>
      <c r="B136" s="126">
        <v>0</v>
      </c>
      <c r="C136" s="126">
        <v>7960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</row>
    <row r="137" spans="1:13" ht="12.75">
      <c r="A137" s="127" t="s">
        <v>635</v>
      </c>
      <c r="B137" s="126">
        <v>6485</v>
      </c>
      <c r="C137" s="126">
        <v>637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</row>
    <row r="138" spans="1:13" ht="12.75">
      <c r="A138" s="127" t="s">
        <v>636</v>
      </c>
      <c r="B138" s="126">
        <v>0</v>
      </c>
      <c r="C138" s="126">
        <v>0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</row>
    <row r="139" spans="1:13" ht="12.75">
      <c r="A139" s="127" t="s">
        <v>637</v>
      </c>
      <c r="B139" s="126">
        <v>0</v>
      </c>
      <c r="C139" s="126">
        <v>0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</row>
    <row r="140" spans="1:13" ht="12.75">
      <c r="A140" s="127" t="s">
        <v>638</v>
      </c>
      <c r="B140" s="126">
        <v>0</v>
      </c>
      <c r="C140" s="126">
        <v>0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</row>
    <row r="141" spans="1:13" ht="12.75">
      <c r="A141" s="127" t="s">
        <v>639</v>
      </c>
      <c r="B141" s="126">
        <v>0</v>
      </c>
      <c r="C141" s="126">
        <v>0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</row>
    <row r="142" spans="1:13" ht="12.75">
      <c r="A142" s="127" t="s">
        <v>640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</row>
    <row r="143" spans="1:13" ht="12.75">
      <c r="A143" s="127" t="s">
        <v>641</v>
      </c>
      <c r="B143" s="126">
        <v>52487</v>
      </c>
      <c r="C143" s="126">
        <v>54574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</row>
    <row r="144" spans="1:13" ht="12.75">
      <c r="A144" s="127" t="s">
        <v>642</v>
      </c>
      <c r="B144" s="126">
        <v>37116</v>
      </c>
      <c r="C144" s="126">
        <v>38464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</row>
    <row r="145" spans="1:13" ht="12.75">
      <c r="A145" s="127" t="s">
        <v>643</v>
      </c>
      <c r="B145" s="126">
        <v>5823</v>
      </c>
      <c r="C145" s="126">
        <v>6431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</row>
    <row r="146" spans="1:13" ht="12.75">
      <c r="A146" s="127" t="s">
        <v>644</v>
      </c>
      <c r="B146" s="126">
        <v>9548</v>
      </c>
      <c r="C146" s="126">
        <v>9679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</row>
    <row r="147" spans="1:13" ht="12.75">
      <c r="A147" s="127" t="s">
        <v>645</v>
      </c>
      <c r="B147" s="126">
        <v>4890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</row>
    <row r="148" spans="1:13" ht="12.75">
      <c r="A148" s="127" t="s">
        <v>646</v>
      </c>
      <c r="B148" s="126">
        <v>0</v>
      </c>
      <c r="C148" s="126">
        <v>2450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</row>
    <row r="149" spans="1:13" ht="12.75">
      <c r="A149" s="127" t="s">
        <v>306</v>
      </c>
      <c r="B149" s="126">
        <v>0</v>
      </c>
      <c r="C149" s="126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</row>
    <row r="150" spans="1:13" ht="12.75">
      <c r="A150" s="127" t="s">
        <v>310</v>
      </c>
      <c r="B150" s="126"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</row>
    <row r="151" spans="1:13" ht="12.75">
      <c r="A151" s="127" t="s">
        <v>647</v>
      </c>
      <c r="B151" s="126">
        <v>0</v>
      </c>
      <c r="C151" s="126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</row>
    <row r="152" spans="1:13" ht="12.75">
      <c r="A152" s="127" t="s">
        <v>648</v>
      </c>
      <c r="B152" s="126">
        <v>0</v>
      </c>
      <c r="C152" s="126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</row>
    <row r="153" spans="1:13" ht="12.75">
      <c r="A153" s="127" t="s">
        <v>649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</row>
    <row r="154" spans="1:13" ht="12.75">
      <c r="A154" s="127" t="s">
        <v>650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</row>
    <row r="155" spans="1:13" ht="12.75">
      <c r="A155" s="127" t="s">
        <v>651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</row>
    <row r="156" spans="1:13" ht="12.75">
      <c r="A156" s="127" t="s">
        <v>652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</row>
    <row r="157" spans="1:13" ht="12.75">
      <c r="A157" s="127" t="s">
        <v>653</v>
      </c>
      <c r="B157" s="126">
        <v>0</v>
      </c>
      <c r="C157" s="126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</row>
    <row r="158" spans="1:13" ht="12.75">
      <c r="A158" s="127" t="s">
        <v>654</v>
      </c>
      <c r="B158" s="126">
        <v>0</v>
      </c>
      <c r="C158" s="126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</row>
    <row r="159" spans="1:13" ht="12.75">
      <c r="A159" s="127" t="s">
        <v>655</v>
      </c>
      <c r="B159" s="126">
        <v>0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</row>
    <row r="160" spans="1:13" ht="12.75">
      <c r="A160" s="127" t="s">
        <v>656</v>
      </c>
      <c r="B160" s="126">
        <v>0</v>
      </c>
      <c r="C160" s="126">
        <v>0</v>
      </c>
      <c r="D160" s="126">
        <v>0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</row>
    <row r="161" spans="1:13" ht="12.75">
      <c r="A161" s="127" t="s">
        <v>657</v>
      </c>
      <c r="B161" s="126">
        <v>0</v>
      </c>
      <c r="C161" s="126">
        <v>0</v>
      </c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</row>
    <row r="162" spans="1:13" ht="12.75">
      <c r="A162" s="127" t="s">
        <v>658</v>
      </c>
      <c r="B162" s="126">
        <v>0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</row>
    <row r="163" spans="1:13" ht="12.75">
      <c r="A163" s="127" t="s">
        <v>659</v>
      </c>
      <c r="B163" s="126">
        <v>0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</row>
    <row r="164" spans="1:13" ht="12.75">
      <c r="A164" s="127" t="s">
        <v>660</v>
      </c>
      <c r="B164" s="126">
        <v>0</v>
      </c>
      <c r="C164" s="126">
        <v>0</v>
      </c>
      <c r="D164" s="126">
        <v>0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</row>
    <row r="165" spans="1:13" ht="12.75">
      <c r="A165" s="127" t="s">
        <v>661</v>
      </c>
      <c r="B165" s="126">
        <v>0</v>
      </c>
      <c r="C165" s="126">
        <v>0</v>
      </c>
      <c r="D165" s="126">
        <v>0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</row>
    <row r="166" spans="1:13" ht="12.75">
      <c r="A166" s="127" t="s">
        <v>662</v>
      </c>
      <c r="B166" s="126">
        <v>0</v>
      </c>
      <c r="C166" s="126">
        <v>0</v>
      </c>
      <c r="D166" s="126">
        <v>0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</row>
    <row r="167" spans="1:13" ht="12.75">
      <c r="A167" s="127" t="s">
        <v>663</v>
      </c>
      <c r="B167" s="126">
        <v>0</v>
      </c>
      <c r="C167" s="126">
        <v>0</v>
      </c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</row>
    <row r="168" spans="1:13" ht="12.75">
      <c r="A168" s="127" t="s">
        <v>664</v>
      </c>
      <c r="B168" s="126">
        <v>0</v>
      </c>
      <c r="C168" s="126">
        <v>0</v>
      </c>
      <c r="D168" s="126">
        <v>0</v>
      </c>
      <c r="E168" s="126">
        <v>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</row>
    <row r="169" spans="1:13" ht="12.75">
      <c r="A169" s="127" t="s">
        <v>665</v>
      </c>
      <c r="B169" s="126">
        <v>0</v>
      </c>
      <c r="C169" s="126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</row>
    <row r="170" spans="1:13" ht="12.75">
      <c r="A170" s="127" t="s">
        <v>666</v>
      </c>
      <c r="B170" s="126">
        <v>0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</row>
    <row r="171" spans="1:13" ht="12.75">
      <c r="A171" s="127" t="s">
        <v>667</v>
      </c>
      <c r="B171" s="126">
        <v>0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</row>
    <row r="172" spans="1:13" ht="12.75">
      <c r="A172" s="127" t="s">
        <v>668</v>
      </c>
      <c r="B172" s="126">
        <v>0</v>
      </c>
      <c r="C172" s="126">
        <v>0</v>
      </c>
      <c r="D172" s="126">
        <v>0</v>
      </c>
      <c r="E172" s="126">
        <v>0</v>
      </c>
      <c r="F172" s="126">
        <v>0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</row>
    <row r="173" spans="1:13" ht="12.75">
      <c r="A173" s="127" t="s">
        <v>669</v>
      </c>
      <c r="B173" s="126">
        <v>0</v>
      </c>
      <c r="C173" s="126">
        <v>0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</row>
    <row r="174" spans="1:13" ht="12.75">
      <c r="A174" s="127" t="s">
        <v>670</v>
      </c>
      <c r="B174" s="126">
        <v>0</v>
      </c>
      <c r="C174" s="126">
        <v>0</v>
      </c>
      <c r="D174" s="126">
        <v>0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</row>
    <row r="175" spans="1:13" ht="12.75">
      <c r="A175" s="127" t="s">
        <v>320</v>
      </c>
      <c r="B175" s="126">
        <v>0</v>
      </c>
      <c r="C175" s="126">
        <v>0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</row>
    <row r="176" spans="1:13" ht="12.75">
      <c r="A176" s="127" t="s">
        <v>324</v>
      </c>
      <c r="B176" s="126">
        <v>0</v>
      </c>
      <c r="C176" s="126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</row>
    <row r="177" spans="1:13" ht="12.75">
      <c r="A177" s="127" t="s">
        <v>671</v>
      </c>
      <c r="B177" s="126">
        <v>0</v>
      </c>
      <c r="C177" s="126">
        <v>0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</row>
    <row r="178" spans="1:13" ht="12.75">
      <c r="A178" s="127" t="s">
        <v>672</v>
      </c>
      <c r="B178" s="126">
        <v>0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</row>
    <row r="179" spans="1:13" ht="12.75">
      <c r="A179" s="127" t="s">
        <v>673</v>
      </c>
      <c r="B179" s="126">
        <v>0</v>
      </c>
      <c r="C179" s="126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</row>
    <row r="180" spans="1:13" ht="12.75">
      <c r="A180" s="127" t="s">
        <v>674</v>
      </c>
      <c r="B180" s="126">
        <v>0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</row>
    <row r="181" spans="1:13" ht="12.75">
      <c r="A181" s="127" t="s">
        <v>675</v>
      </c>
      <c r="B181" s="126">
        <v>0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</row>
    <row r="182" spans="1:13" ht="12.75">
      <c r="A182" s="127" t="s">
        <v>676</v>
      </c>
      <c r="B182" s="126">
        <v>0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</row>
    <row r="183" spans="1:13" ht="12.75">
      <c r="A183" s="127" t="s">
        <v>677</v>
      </c>
      <c r="B183" s="126">
        <v>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</row>
    <row r="184" spans="1:13" ht="12.75">
      <c r="A184" s="127" t="s">
        <v>678</v>
      </c>
      <c r="B184" s="126">
        <v>0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</row>
    <row r="185" spans="1:13" ht="12.75">
      <c r="A185" s="127" t="s">
        <v>679</v>
      </c>
      <c r="B185" s="126">
        <v>0</v>
      </c>
      <c r="C185" s="126">
        <v>0</v>
      </c>
      <c r="D185" s="126">
        <v>0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26">
        <v>0</v>
      </c>
    </row>
    <row r="186" spans="1:13" ht="12.75">
      <c r="A186" s="127" t="s">
        <v>680</v>
      </c>
      <c r="B186" s="126">
        <v>0</v>
      </c>
      <c r="C186" s="126">
        <v>0</v>
      </c>
      <c r="D186" s="126">
        <v>0</v>
      </c>
      <c r="E186" s="126">
        <v>0</v>
      </c>
      <c r="F186" s="126">
        <v>0</v>
      </c>
      <c r="G186" s="126">
        <v>0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</row>
    <row r="187" spans="1:13" ht="12.75">
      <c r="A187" s="127" t="s">
        <v>681</v>
      </c>
      <c r="B187" s="126">
        <v>0</v>
      </c>
      <c r="C187" s="126">
        <v>0</v>
      </c>
      <c r="D187" s="126">
        <v>0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</row>
    <row r="188" spans="1:13" ht="12.75">
      <c r="A188" s="127" t="s">
        <v>682</v>
      </c>
      <c r="B188" s="126">
        <v>0</v>
      </c>
      <c r="C188" s="126">
        <v>0</v>
      </c>
      <c r="D188" s="126">
        <v>0</v>
      </c>
      <c r="E188" s="126">
        <v>0</v>
      </c>
      <c r="F188" s="126">
        <v>0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0</v>
      </c>
    </row>
    <row r="189" spans="1:13" ht="12.75">
      <c r="A189" s="127" t="s">
        <v>683</v>
      </c>
      <c r="B189" s="126">
        <v>0</v>
      </c>
      <c r="C189" s="126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0</v>
      </c>
    </row>
    <row r="190" spans="1:13" ht="12.75">
      <c r="A190" s="127" t="s">
        <v>684</v>
      </c>
      <c r="B190" s="126">
        <v>0</v>
      </c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</row>
    <row r="191" spans="1:13" ht="12.75">
      <c r="A191" s="127" t="s">
        <v>685</v>
      </c>
      <c r="B191" s="126">
        <v>0</v>
      </c>
      <c r="C191" s="126">
        <v>0</v>
      </c>
      <c r="D191" s="126">
        <v>0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</row>
    <row r="192" spans="1:13" ht="12.75">
      <c r="A192" s="127" t="s">
        <v>686</v>
      </c>
      <c r="B192" s="126">
        <v>0</v>
      </c>
      <c r="C192" s="126">
        <v>0</v>
      </c>
      <c r="D192" s="126">
        <v>0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</row>
    <row r="193" spans="1:13" ht="12.75">
      <c r="A193" s="127" t="s">
        <v>687</v>
      </c>
      <c r="B193" s="126">
        <v>0</v>
      </c>
      <c r="C193" s="126">
        <v>0</v>
      </c>
      <c r="D193" s="126">
        <v>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26">
        <v>0</v>
      </c>
    </row>
    <row r="194" spans="1:13" ht="12.75">
      <c r="A194" s="127" t="s">
        <v>688</v>
      </c>
      <c r="B194" s="126">
        <v>0</v>
      </c>
      <c r="C194" s="126">
        <v>0</v>
      </c>
      <c r="D194" s="126">
        <v>0</v>
      </c>
      <c r="E194" s="126">
        <v>0</v>
      </c>
      <c r="F194" s="126">
        <v>0</v>
      </c>
      <c r="G194" s="126">
        <v>0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0</v>
      </c>
    </row>
    <row r="195" spans="1:13" ht="12.75">
      <c r="A195" s="127" t="s">
        <v>689</v>
      </c>
      <c r="B195" s="126">
        <v>0</v>
      </c>
      <c r="C195" s="126">
        <v>0</v>
      </c>
      <c r="D195" s="126">
        <v>0</v>
      </c>
      <c r="E195" s="126">
        <v>0</v>
      </c>
      <c r="F195" s="126">
        <v>0</v>
      </c>
      <c r="G195" s="126">
        <v>0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0</v>
      </c>
    </row>
    <row r="196" spans="1:13" ht="12.75">
      <c r="A196" s="127" t="s">
        <v>690</v>
      </c>
      <c r="B196" s="126">
        <v>0</v>
      </c>
      <c r="C196" s="126">
        <v>0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0</v>
      </c>
    </row>
    <row r="197" spans="1:13" ht="12.75">
      <c r="A197" s="127" t="s">
        <v>691</v>
      </c>
      <c r="B197" s="126">
        <v>4890</v>
      </c>
      <c r="C197" s="126">
        <v>0</v>
      </c>
      <c r="D197" s="126">
        <v>0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</row>
    <row r="198" spans="1:13" ht="12.75">
      <c r="A198" s="127" t="s">
        <v>692</v>
      </c>
      <c r="B198" s="126">
        <v>0</v>
      </c>
      <c r="C198" s="126">
        <v>2450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</row>
    <row r="199" spans="1:13" ht="12.75">
      <c r="A199" s="127" t="s">
        <v>693</v>
      </c>
      <c r="B199" s="126">
        <v>1944188</v>
      </c>
      <c r="C199" s="126">
        <v>53009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</row>
    <row r="200" spans="1:13" ht="12.75">
      <c r="A200" s="127" t="s">
        <v>694</v>
      </c>
      <c r="B200" s="126">
        <v>1944188</v>
      </c>
      <c r="C200" s="126">
        <v>53009</v>
      </c>
      <c r="D200" s="126">
        <v>0</v>
      </c>
      <c r="E200" s="126">
        <v>0</v>
      </c>
      <c r="F200" s="126">
        <v>0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</row>
    <row r="201" spans="1:13" ht="12.75">
      <c r="A201" s="127" t="s">
        <v>695</v>
      </c>
      <c r="B201" s="126">
        <v>0</v>
      </c>
      <c r="C201" s="126">
        <v>0</v>
      </c>
      <c r="D201" s="126">
        <v>0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</row>
    <row r="202" spans="1:13" ht="12.75">
      <c r="A202" s="127" t="s">
        <v>696</v>
      </c>
      <c r="B202" s="126">
        <v>0</v>
      </c>
      <c r="C202" s="126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</row>
    <row r="203" spans="1:13" ht="12.75">
      <c r="A203" s="127" t="s">
        <v>697</v>
      </c>
      <c r="B203" s="126">
        <v>0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</row>
    <row r="204" spans="1:13" ht="12.75">
      <c r="A204" s="127" t="s">
        <v>698</v>
      </c>
      <c r="B204" s="126">
        <v>557</v>
      </c>
      <c r="C204" s="126">
        <v>0</v>
      </c>
      <c r="D204" s="126">
        <v>0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</row>
    <row r="205" spans="1:13" ht="12.75">
      <c r="A205" s="127" t="s">
        <v>699</v>
      </c>
      <c r="B205" s="126">
        <v>152</v>
      </c>
      <c r="C205" s="126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</row>
    <row r="206" spans="1:13" ht="12.75">
      <c r="A206" s="127" t="s">
        <v>700</v>
      </c>
      <c r="B206" s="126">
        <v>5137</v>
      </c>
      <c r="C206" s="126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26">
        <v>0</v>
      </c>
    </row>
    <row r="207" spans="1:13" ht="12.75">
      <c r="A207" s="127" t="s">
        <v>701</v>
      </c>
      <c r="B207" s="126">
        <v>0</v>
      </c>
      <c r="C207" s="126">
        <v>0</v>
      </c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0</v>
      </c>
    </row>
    <row r="208" spans="1:13" ht="12.75">
      <c r="A208" s="127" t="s">
        <v>702</v>
      </c>
      <c r="B208" s="126">
        <v>5137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26">
        <v>0</v>
      </c>
    </row>
    <row r="209" spans="1:13" ht="12.75">
      <c r="A209" s="127" t="s">
        <v>703</v>
      </c>
      <c r="B209" s="126">
        <v>1950034</v>
      </c>
      <c r="C209" s="126">
        <v>53009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26">
        <v>0</v>
      </c>
      <c r="M209" s="126">
        <v>0</v>
      </c>
    </row>
    <row r="210" spans="1:13" ht="12.75">
      <c r="A210" s="127" t="s">
        <v>704</v>
      </c>
      <c r="B210" s="126">
        <v>319404</v>
      </c>
      <c r="C210" s="126">
        <v>8695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</row>
    <row r="211" spans="1:13" ht="12.75">
      <c r="A211" s="127" t="s">
        <v>705</v>
      </c>
      <c r="B211" s="126">
        <v>0</v>
      </c>
      <c r="C211" s="126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</row>
    <row r="212" spans="1:13" ht="12.75">
      <c r="A212" s="127" t="s">
        <v>706</v>
      </c>
      <c r="B212" s="126">
        <v>194043</v>
      </c>
      <c r="C212" s="126">
        <v>5282</v>
      </c>
      <c r="D212" s="126">
        <v>0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</row>
    <row r="213" spans="1:13" ht="12.75">
      <c r="A213" s="127" t="s">
        <v>707</v>
      </c>
      <c r="B213" s="126">
        <v>125361</v>
      </c>
      <c r="C213" s="126">
        <v>3413</v>
      </c>
      <c r="D213" s="126">
        <v>0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</row>
    <row r="214" spans="1:13" ht="12.75">
      <c r="A214" s="127" t="s">
        <v>708</v>
      </c>
      <c r="B214" s="126">
        <v>1622808</v>
      </c>
      <c r="C214" s="126">
        <v>44175</v>
      </c>
      <c r="D214" s="126">
        <v>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</row>
    <row r="215" spans="1:13" ht="12.75">
      <c r="A215" s="127" t="s">
        <v>709</v>
      </c>
      <c r="B215" s="126">
        <v>1401763</v>
      </c>
      <c r="C215" s="126">
        <v>38158</v>
      </c>
      <c r="D215" s="126">
        <v>0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</row>
    <row r="216" spans="1:13" ht="12.75">
      <c r="A216" s="127" t="s">
        <v>710</v>
      </c>
      <c r="B216" s="126">
        <v>202868</v>
      </c>
      <c r="C216" s="126">
        <v>5522</v>
      </c>
      <c r="D216" s="126">
        <v>0</v>
      </c>
      <c r="E216" s="126">
        <v>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</row>
    <row r="217" spans="1:13" ht="12.75">
      <c r="A217" s="127" t="s">
        <v>711</v>
      </c>
      <c r="B217" s="126">
        <v>18177</v>
      </c>
      <c r="C217" s="126">
        <v>495</v>
      </c>
      <c r="D217" s="126">
        <v>0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</row>
    <row r="218" spans="1:13" ht="12.75">
      <c r="A218" s="127" t="s">
        <v>712</v>
      </c>
      <c r="B218" s="126">
        <v>27471</v>
      </c>
      <c r="C218" s="126">
        <v>748</v>
      </c>
      <c r="D218" s="126">
        <v>0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</row>
    <row r="219" spans="1:13" ht="12.75">
      <c r="A219" s="127" t="s">
        <v>713</v>
      </c>
      <c r="B219" s="126">
        <v>0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</row>
    <row r="220" spans="1:13" ht="12.75">
      <c r="A220" s="127" t="s">
        <v>714</v>
      </c>
      <c r="B220" s="126">
        <v>6435</v>
      </c>
      <c r="C220" s="126">
        <v>175</v>
      </c>
      <c r="D220" s="126">
        <v>0</v>
      </c>
      <c r="E220" s="126">
        <v>0</v>
      </c>
      <c r="F220" s="126">
        <v>0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</row>
    <row r="221" spans="1:13" ht="12.75">
      <c r="A221" s="127" t="s">
        <v>715</v>
      </c>
      <c r="B221" s="126">
        <v>1582</v>
      </c>
      <c r="C221" s="126">
        <v>43</v>
      </c>
      <c r="D221" s="126">
        <v>0</v>
      </c>
      <c r="E221" s="126">
        <v>0</v>
      </c>
      <c r="F221" s="126">
        <v>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</row>
    <row r="222" spans="1:13" ht="12.75">
      <c r="A222" s="127" t="s">
        <v>716</v>
      </c>
      <c r="B222" s="126">
        <v>13</v>
      </c>
      <c r="C222" s="126">
        <v>0</v>
      </c>
      <c r="D222" s="126">
        <v>0</v>
      </c>
      <c r="E222" s="126">
        <v>0</v>
      </c>
      <c r="F222" s="126">
        <v>0</v>
      </c>
      <c r="G222" s="126">
        <v>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</row>
    <row r="223" spans="1:13" ht="12.75">
      <c r="A223" s="127" t="s">
        <v>717</v>
      </c>
      <c r="B223" s="126">
        <v>428</v>
      </c>
      <c r="C223" s="126">
        <v>12</v>
      </c>
      <c r="D223" s="126">
        <v>0</v>
      </c>
      <c r="E223" s="126">
        <v>0</v>
      </c>
      <c r="F223" s="126">
        <v>0</v>
      </c>
      <c r="G223" s="126">
        <v>0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</row>
    <row r="224" spans="1:13" ht="12.75">
      <c r="A224" s="127" t="s">
        <v>718</v>
      </c>
      <c r="B224" s="126">
        <v>0</v>
      </c>
      <c r="C224" s="126">
        <v>0</v>
      </c>
      <c r="D224" s="126">
        <v>0</v>
      </c>
      <c r="E224" s="126">
        <v>0</v>
      </c>
      <c r="F224" s="126">
        <v>0</v>
      </c>
      <c r="G224" s="126">
        <v>0</v>
      </c>
      <c r="H224" s="126">
        <v>0</v>
      </c>
      <c r="I224" s="126">
        <v>0</v>
      </c>
      <c r="J224" s="126">
        <v>0</v>
      </c>
      <c r="K224" s="126">
        <v>0</v>
      </c>
      <c r="L224" s="126">
        <v>0</v>
      </c>
      <c r="M224" s="126">
        <v>0</v>
      </c>
    </row>
    <row r="225" spans="1:13" ht="12.75">
      <c r="A225" s="127" t="s">
        <v>719</v>
      </c>
      <c r="B225" s="126">
        <v>428</v>
      </c>
      <c r="C225" s="126">
        <v>12</v>
      </c>
      <c r="D225" s="126">
        <v>0</v>
      </c>
      <c r="E225" s="126">
        <v>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</row>
    <row r="226" spans="1:13" ht="12.75">
      <c r="A226" s="127" t="s">
        <v>720</v>
      </c>
      <c r="B226" s="126">
        <v>1978141</v>
      </c>
      <c r="C226" s="126">
        <v>53848</v>
      </c>
      <c r="D226" s="126">
        <v>0</v>
      </c>
      <c r="E226" s="126">
        <v>0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</row>
    <row r="227" spans="1:13" ht="12.75">
      <c r="A227" s="127" t="s">
        <v>721</v>
      </c>
      <c r="B227" s="126">
        <v>0</v>
      </c>
      <c r="C227" s="126">
        <v>0</v>
      </c>
      <c r="D227" s="126">
        <v>0</v>
      </c>
      <c r="E227" s="126">
        <v>0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0</v>
      </c>
    </row>
    <row r="228" spans="1:13" ht="12.75">
      <c r="A228" s="127" t="s">
        <v>722</v>
      </c>
      <c r="B228" s="126">
        <v>28107</v>
      </c>
      <c r="C228" s="126">
        <v>839</v>
      </c>
      <c r="D228" s="126">
        <v>0</v>
      </c>
      <c r="E228" s="126">
        <v>0</v>
      </c>
      <c r="F228" s="126">
        <v>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</row>
    <row r="229" spans="1:13" ht="12.75">
      <c r="A229" s="127" t="s">
        <v>723</v>
      </c>
      <c r="B229" s="126">
        <v>0</v>
      </c>
      <c r="C229" s="126">
        <v>0</v>
      </c>
      <c r="D229" s="126">
        <v>0</v>
      </c>
      <c r="E229" s="126">
        <v>0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</row>
    <row r="230" spans="1:13" ht="12.75">
      <c r="A230" s="127" t="s">
        <v>724</v>
      </c>
      <c r="B230" s="126">
        <v>0</v>
      </c>
      <c r="C230" s="126">
        <v>0</v>
      </c>
      <c r="D230" s="126">
        <v>0</v>
      </c>
      <c r="E230" s="126">
        <v>0</v>
      </c>
      <c r="F230" s="126">
        <v>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</row>
    <row r="231" spans="1:13" ht="12.75">
      <c r="A231" s="127" t="s">
        <v>725</v>
      </c>
      <c r="B231" s="126">
        <v>28107</v>
      </c>
      <c r="C231" s="126">
        <v>839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</row>
    <row r="232" spans="1:13" ht="12.75">
      <c r="A232" s="127" t="s">
        <v>726</v>
      </c>
      <c r="B232" s="126">
        <v>0</v>
      </c>
      <c r="C232" s="126">
        <v>217</v>
      </c>
      <c r="D232" s="126">
        <v>0</v>
      </c>
      <c r="E232" s="126">
        <v>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</row>
    <row r="233" spans="1:13" ht="12.75">
      <c r="A233" s="127" t="s">
        <v>727</v>
      </c>
      <c r="B233" s="126">
        <v>2840700</v>
      </c>
      <c r="C233" s="126">
        <v>1578620</v>
      </c>
      <c r="D233" s="126">
        <v>44943</v>
      </c>
      <c r="E233" s="126">
        <v>14991</v>
      </c>
      <c r="F233" s="126">
        <v>22192</v>
      </c>
      <c r="G233" s="126">
        <v>22192</v>
      </c>
      <c r="H233" s="126">
        <v>82907</v>
      </c>
      <c r="I233" s="126">
        <v>1209125</v>
      </c>
      <c r="J233" s="126">
        <v>0</v>
      </c>
      <c r="K233" s="126">
        <v>0</v>
      </c>
      <c r="L233" s="126">
        <v>0</v>
      </c>
      <c r="M233" s="126">
        <v>0</v>
      </c>
    </row>
    <row r="234" spans="1:13" ht="12.75">
      <c r="A234" s="127" t="s">
        <v>728</v>
      </c>
      <c r="B234" s="126">
        <v>0</v>
      </c>
      <c r="C234" s="126">
        <v>0</v>
      </c>
      <c r="D234" s="126">
        <v>0</v>
      </c>
      <c r="E234" s="126">
        <v>0</v>
      </c>
      <c r="F234" s="126">
        <v>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</row>
    <row r="235" spans="1:13" ht="12.75">
      <c r="A235" s="127" t="s">
        <v>729</v>
      </c>
      <c r="B235" s="126">
        <v>0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</row>
    <row r="236" spans="1:13" ht="12.75">
      <c r="A236" s="127" t="s">
        <v>730</v>
      </c>
      <c r="B236" s="126">
        <v>0</v>
      </c>
      <c r="C236" s="126">
        <v>0</v>
      </c>
      <c r="D236" s="126">
        <v>0</v>
      </c>
      <c r="E236" s="126">
        <v>0</v>
      </c>
      <c r="F236" s="126">
        <v>0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</row>
    <row r="237" spans="1:13" ht="12.75">
      <c r="A237" s="127" t="s">
        <v>731</v>
      </c>
      <c r="B237" s="126">
        <v>144601</v>
      </c>
      <c r="C237" s="126">
        <v>0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26">
        <v>144601</v>
      </c>
      <c r="J237" s="126">
        <v>0</v>
      </c>
      <c r="K237" s="126">
        <v>0</v>
      </c>
      <c r="L237" s="126">
        <v>0</v>
      </c>
      <c r="M237" s="126">
        <v>0</v>
      </c>
    </row>
    <row r="238" spans="1:13" ht="12.75">
      <c r="A238" s="127" t="s">
        <v>732</v>
      </c>
      <c r="B238" s="126">
        <v>1880967</v>
      </c>
      <c r="C238" s="126">
        <v>845684</v>
      </c>
      <c r="D238" s="126">
        <v>7869</v>
      </c>
      <c r="E238" s="126">
        <v>0</v>
      </c>
      <c r="F238" s="126">
        <v>0</v>
      </c>
      <c r="G238" s="126">
        <v>0</v>
      </c>
      <c r="H238" s="126">
        <v>57014</v>
      </c>
      <c r="I238" s="126">
        <v>986138</v>
      </c>
      <c r="J238" s="126">
        <v>0</v>
      </c>
      <c r="K238" s="126">
        <v>0</v>
      </c>
      <c r="L238" s="126">
        <v>0</v>
      </c>
      <c r="M238" s="126">
        <v>0</v>
      </c>
    </row>
    <row r="239" spans="1:13" ht="12.75">
      <c r="A239" s="127" t="s">
        <v>733</v>
      </c>
      <c r="B239" s="126">
        <v>342279</v>
      </c>
      <c r="C239" s="126">
        <v>260083</v>
      </c>
      <c r="D239" s="126">
        <v>22083</v>
      </c>
      <c r="E239" s="126">
        <v>0</v>
      </c>
      <c r="F239" s="126">
        <v>8377</v>
      </c>
      <c r="G239" s="126">
        <v>8377</v>
      </c>
      <c r="H239" s="126">
        <v>25893</v>
      </c>
      <c r="I239" s="126">
        <v>78386</v>
      </c>
      <c r="J239" s="126">
        <v>0</v>
      </c>
      <c r="K239" s="126">
        <v>0</v>
      </c>
      <c r="L239" s="126">
        <v>0</v>
      </c>
      <c r="M239" s="126">
        <v>0</v>
      </c>
    </row>
    <row r="240" spans="1:13" ht="12.75">
      <c r="A240" s="127" t="s">
        <v>734</v>
      </c>
      <c r="B240" s="126">
        <v>472853</v>
      </c>
      <c r="C240" s="126">
        <v>472853</v>
      </c>
      <c r="D240" s="126">
        <v>14991</v>
      </c>
      <c r="E240" s="126">
        <v>14991</v>
      </c>
      <c r="F240" s="126">
        <v>13815</v>
      </c>
      <c r="G240" s="126">
        <v>13815</v>
      </c>
      <c r="H240" s="126">
        <v>0</v>
      </c>
      <c r="I240" s="126">
        <v>0</v>
      </c>
      <c r="J240" s="126">
        <v>0</v>
      </c>
      <c r="K240" s="126">
        <v>0</v>
      </c>
      <c r="L240" s="126">
        <v>0</v>
      </c>
      <c r="M240" s="126">
        <v>0</v>
      </c>
    </row>
    <row r="241" spans="1:13" ht="12.75">
      <c r="A241" s="127" t="s">
        <v>735</v>
      </c>
      <c r="B241" s="126">
        <v>0</v>
      </c>
      <c r="C241" s="126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  <c r="M241" s="126">
        <v>0</v>
      </c>
    </row>
    <row r="242" spans="1:13" ht="12.75">
      <c r="A242" s="127" t="s">
        <v>736</v>
      </c>
      <c r="B242" s="126">
        <v>0</v>
      </c>
      <c r="C242" s="126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</row>
    <row r="243" spans="1:13" ht="12.75">
      <c r="A243" s="127" t="s">
        <v>737</v>
      </c>
      <c r="B243" s="126">
        <v>0</v>
      </c>
      <c r="C243" s="126">
        <v>0</v>
      </c>
      <c r="D243" s="126">
        <v>0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</row>
    <row r="244" spans="1:13" ht="12.75">
      <c r="A244" s="127" t="s">
        <v>738</v>
      </c>
      <c r="B244" s="126">
        <v>0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0</v>
      </c>
      <c r="M244" s="126">
        <v>0</v>
      </c>
    </row>
    <row r="245" spans="1:13" ht="12.75">
      <c r="A245" s="127" t="s">
        <v>739</v>
      </c>
      <c r="B245" s="126">
        <v>0</v>
      </c>
      <c r="C245" s="126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0</v>
      </c>
      <c r="M245" s="126">
        <v>0</v>
      </c>
    </row>
    <row r="246" spans="1:13" ht="12.75">
      <c r="A246" s="127" t="s">
        <v>740</v>
      </c>
      <c r="B246" s="126">
        <v>0</v>
      </c>
      <c r="C246" s="126">
        <v>0</v>
      </c>
      <c r="D246" s="126">
        <v>0</v>
      </c>
      <c r="E246" s="126">
        <v>0</v>
      </c>
      <c r="F246" s="126">
        <v>0</v>
      </c>
      <c r="G246" s="126">
        <v>0</v>
      </c>
      <c r="H246" s="126">
        <v>0</v>
      </c>
      <c r="I246" s="126">
        <v>0</v>
      </c>
      <c r="J246" s="126">
        <v>0</v>
      </c>
      <c r="K246" s="126">
        <v>0</v>
      </c>
      <c r="L246" s="126">
        <v>0</v>
      </c>
      <c r="M246" s="126">
        <v>0</v>
      </c>
    </row>
    <row r="247" spans="1:13" ht="12.75">
      <c r="A247" s="127" t="s">
        <v>741</v>
      </c>
      <c r="B247" s="126">
        <v>0</v>
      </c>
      <c r="C247" s="126">
        <v>0</v>
      </c>
      <c r="D247" s="126">
        <v>0</v>
      </c>
      <c r="E247" s="126">
        <v>0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6">
        <v>0</v>
      </c>
      <c r="L247" s="126">
        <v>0</v>
      </c>
      <c r="M247" s="126">
        <v>0</v>
      </c>
    </row>
    <row r="248" spans="1:13" ht="12.75">
      <c r="A248" s="127" t="s">
        <v>742</v>
      </c>
      <c r="B248" s="126">
        <v>0</v>
      </c>
      <c r="C248" s="126">
        <v>0</v>
      </c>
      <c r="D248" s="126">
        <v>0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</row>
    <row r="249" spans="1:13" ht="12.75">
      <c r="A249" s="127" t="s">
        <v>743</v>
      </c>
      <c r="B249" s="126">
        <v>0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</row>
    <row r="250" spans="1:13" ht="12.75">
      <c r="A250" s="127" t="s">
        <v>744</v>
      </c>
      <c r="B250" s="126">
        <v>0</v>
      </c>
      <c r="C250" s="126">
        <v>0</v>
      </c>
      <c r="D250" s="126">
        <v>0</v>
      </c>
      <c r="E250" s="126">
        <v>0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</row>
    <row r="251" spans="1:13" ht="12.75">
      <c r="A251" s="127" t="s">
        <v>745</v>
      </c>
      <c r="B251" s="126">
        <v>0</v>
      </c>
      <c r="C251" s="126">
        <v>0</v>
      </c>
      <c r="D251" s="126">
        <v>0</v>
      </c>
      <c r="E251" s="126">
        <v>0</v>
      </c>
      <c r="F251" s="126">
        <v>0</v>
      </c>
      <c r="G251" s="126">
        <v>0</v>
      </c>
      <c r="H251" s="126"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0</v>
      </c>
    </row>
    <row r="252" spans="1:13" ht="12.75">
      <c r="A252" s="127" t="s">
        <v>746</v>
      </c>
      <c r="B252" s="126">
        <v>0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0</v>
      </c>
      <c r="J252" s="126">
        <v>0</v>
      </c>
      <c r="K252" s="126">
        <v>0</v>
      </c>
      <c r="L252" s="126">
        <v>0</v>
      </c>
      <c r="M252" s="126">
        <v>0</v>
      </c>
    </row>
    <row r="253" spans="1:13" ht="12.75">
      <c r="A253" s="127" t="s">
        <v>747</v>
      </c>
      <c r="B253" s="126">
        <v>0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0</v>
      </c>
    </row>
    <row r="254" spans="1:13" ht="12.75">
      <c r="A254" s="127" t="s">
        <v>748</v>
      </c>
      <c r="B254" s="126">
        <v>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</row>
    <row r="255" spans="1:13" ht="12.75">
      <c r="A255" s="127" t="s">
        <v>749</v>
      </c>
      <c r="B255" s="126">
        <v>0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</row>
    <row r="256" spans="1:13" ht="12.75">
      <c r="A256" s="127" t="s">
        <v>750</v>
      </c>
      <c r="B256" s="126">
        <v>0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</row>
    <row r="257" spans="1:13" ht="12.75">
      <c r="A257" s="127" t="s">
        <v>751</v>
      </c>
      <c r="B257" s="126">
        <v>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0</v>
      </c>
    </row>
    <row r="258" spans="1:13" ht="12.75">
      <c r="A258" s="127" t="s">
        <v>752</v>
      </c>
      <c r="B258" s="126">
        <v>0</v>
      </c>
      <c r="C258" s="126">
        <v>0</v>
      </c>
      <c r="D258" s="126">
        <v>0</v>
      </c>
      <c r="E258" s="126">
        <v>0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</row>
    <row r="259" spans="1:13" ht="12.75">
      <c r="A259" s="127" t="s">
        <v>753</v>
      </c>
      <c r="B259" s="126">
        <v>0</v>
      </c>
      <c r="C259" s="126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</row>
    <row r="260" spans="1:13" ht="12.75">
      <c r="A260" s="127" t="s">
        <v>754</v>
      </c>
      <c r="B260" s="126">
        <v>0</v>
      </c>
      <c r="C260" s="126">
        <v>0</v>
      </c>
      <c r="D260" s="126">
        <v>0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</row>
    <row r="261" spans="1:13" ht="12.75">
      <c r="A261" s="127" t="s">
        <v>755</v>
      </c>
      <c r="B261" s="126">
        <v>0</v>
      </c>
      <c r="C261" s="126">
        <v>0</v>
      </c>
      <c r="D261" s="126">
        <v>0</v>
      </c>
      <c r="E261" s="126">
        <v>0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</row>
    <row r="262" spans="1:13" ht="12.75">
      <c r="A262" s="127" t="s">
        <v>756</v>
      </c>
      <c r="B262" s="126">
        <v>0</v>
      </c>
      <c r="C262" s="126">
        <v>0</v>
      </c>
      <c r="D262" s="126">
        <v>0</v>
      </c>
      <c r="E262" s="126">
        <v>0</v>
      </c>
      <c r="F262" s="126">
        <v>0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</row>
    <row r="263" spans="1:13" ht="12.75">
      <c r="A263" s="127" t="s">
        <v>757</v>
      </c>
      <c r="B263" s="126">
        <v>0</v>
      </c>
      <c r="C263" s="126">
        <v>0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</row>
    <row r="264" spans="1:13" ht="12.75">
      <c r="A264" s="127" t="s">
        <v>758</v>
      </c>
      <c r="B264" s="126">
        <v>0</v>
      </c>
      <c r="C264" s="126">
        <v>0</v>
      </c>
      <c r="D264" s="126">
        <v>0</v>
      </c>
      <c r="E264" s="126">
        <v>0</v>
      </c>
      <c r="F264" s="126">
        <v>0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</row>
    <row r="265" spans="1:13" ht="12.75">
      <c r="A265" s="127" t="s">
        <v>759</v>
      </c>
      <c r="B265" s="126">
        <v>0</v>
      </c>
      <c r="C265" s="126">
        <v>0</v>
      </c>
      <c r="D265" s="126">
        <v>0</v>
      </c>
      <c r="E265" s="126">
        <v>0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</row>
    <row r="266" spans="1:13" ht="12.75">
      <c r="A266" s="127" t="s">
        <v>760</v>
      </c>
      <c r="B266" s="126">
        <v>0</v>
      </c>
      <c r="C266" s="126">
        <v>0</v>
      </c>
      <c r="D266" s="126">
        <v>0</v>
      </c>
      <c r="E266" s="126">
        <v>0</v>
      </c>
      <c r="F266" s="126">
        <v>0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</row>
    <row r="267" spans="1:13" ht="12.75">
      <c r="A267" s="127" t="s">
        <v>761</v>
      </c>
      <c r="B267" s="126">
        <v>0</v>
      </c>
      <c r="C267" s="126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</row>
    <row r="268" spans="1:13" ht="12.75">
      <c r="A268" s="127" t="s">
        <v>762</v>
      </c>
      <c r="B268" s="126">
        <v>0</v>
      </c>
      <c r="C268" s="126">
        <v>0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</row>
    <row r="269" spans="1:13" ht="12.75">
      <c r="A269" s="127" t="s">
        <v>763</v>
      </c>
      <c r="B269" s="126">
        <v>0</v>
      </c>
      <c r="C269" s="126">
        <v>0</v>
      </c>
      <c r="D269" s="126">
        <v>0</v>
      </c>
      <c r="E269" s="126">
        <v>0</v>
      </c>
      <c r="F269" s="126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</row>
    <row r="270" spans="1:13" ht="12.75">
      <c r="A270" s="127" t="s">
        <v>764</v>
      </c>
      <c r="B270" s="126">
        <v>0</v>
      </c>
      <c r="C270" s="126">
        <v>0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</row>
    <row r="271" spans="1:13" ht="12.75">
      <c r="A271" s="127" t="s">
        <v>765</v>
      </c>
      <c r="B271" s="126">
        <v>0</v>
      </c>
      <c r="C271" s="126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</row>
    <row r="272" spans="1:13" ht="12.75">
      <c r="A272" s="127" t="s">
        <v>766</v>
      </c>
      <c r="B272" s="126">
        <v>0</v>
      </c>
      <c r="C272" s="126">
        <v>0</v>
      </c>
      <c r="D272" s="126">
        <v>0</v>
      </c>
      <c r="E272" s="126">
        <v>0</v>
      </c>
      <c r="F272" s="126">
        <v>0</v>
      </c>
      <c r="G272" s="126">
        <v>0</v>
      </c>
      <c r="H272" s="126">
        <v>0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</row>
    <row r="273" spans="1:13" ht="12.75">
      <c r="A273" s="127" t="s">
        <v>767</v>
      </c>
      <c r="B273" s="126">
        <v>0</v>
      </c>
      <c r="C273" s="126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</row>
    <row r="274" spans="1:13" ht="12.75">
      <c r="A274" s="127" t="s">
        <v>768</v>
      </c>
      <c r="B274" s="126">
        <v>0</v>
      </c>
      <c r="C274" s="126">
        <v>0</v>
      </c>
      <c r="D274" s="126">
        <v>0</v>
      </c>
      <c r="E274" s="126">
        <v>0</v>
      </c>
      <c r="F274" s="126">
        <v>0</v>
      </c>
      <c r="G274" s="126">
        <v>0</v>
      </c>
      <c r="H274" s="126">
        <v>0</v>
      </c>
      <c r="I274" s="126">
        <v>0</v>
      </c>
      <c r="J274" s="126">
        <v>0</v>
      </c>
      <c r="K274" s="126">
        <v>0</v>
      </c>
      <c r="L274" s="126">
        <v>0</v>
      </c>
      <c r="M274" s="126">
        <v>0</v>
      </c>
    </row>
    <row r="275" spans="1:13" ht="12.75">
      <c r="A275" s="127" t="s">
        <v>769</v>
      </c>
      <c r="B275" s="126">
        <v>0</v>
      </c>
      <c r="C275" s="126">
        <v>0</v>
      </c>
      <c r="D275" s="126">
        <v>0</v>
      </c>
      <c r="E275" s="126">
        <v>0</v>
      </c>
      <c r="F275" s="126">
        <v>0</v>
      </c>
      <c r="G275" s="126">
        <v>0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</row>
    <row r="276" spans="1:13" ht="12.75">
      <c r="A276" s="127" t="s">
        <v>770</v>
      </c>
      <c r="B276" s="126">
        <v>0</v>
      </c>
      <c r="C276" s="126">
        <v>0</v>
      </c>
      <c r="D276" s="126">
        <v>0</v>
      </c>
      <c r="E276" s="126">
        <v>0</v>
      </c>
      <c r="F276" s="126">
        <v>0</v>
      </c>
      <c r="G276" s="126">
        <v>0</v>
      </c>
      <c r="H276" s="126">
        <v>0</v>
      </c>
      <c r="I276" s="126">
        <v>0</v>
      </c>
      <c r="J276" s="126">
        <v>0</v>
      </c>
      <c r="K276" s="126">
        <v>0</v>
      </c>
      <c r="L276" s="126">
        <v>0</v>
      </c>
      <c r="M276" s="126">
        <v>0</v>
      </c>
    </row>
    <row r="277" spans="1:13" ht="12.75">
      <c r="A277" s="127" t="s">
        <v>771</v>
      </c>
      <c r="B277" s="126">
        <v>0</v>
      </c>
      <c r="C277" s="126">
        <v>0</v>
      </c>
      <c r="D277" s="126">
        <v>0</v>
      </c>
      <c r="E277" s="126">
        <v>0</v>
      </c>
      <c r="F277" s="126">
        <v>0</v>
      </c>
      <c r="G277" s="126">
        <v>0</v>
      </c>
      <c r="H277" s="126">
        <v>0</v>
      </c>
      <c r="I277" s="126">
        <v>0</v>
      </c>
      <c r="J277" s="126">
        <v>0</v>
      </c>
      <c r="K277" s="126">
        <v>0</v>
      </c>
      <c r="L277" s="126">
        <v>0</v>
      </c>
      <c r="M277" s="126">
        <v>0</v>
      </c>
    </row>
    <row r="278" spans="1:13" ht="12.75">
      <c r="A278" s="127" t="s">
        <v>772</v>
      </c>
      <c r="B278" s="126">
        <v>0</v>
      </c>
      <c r="C278" s="126">
        <v>0</v>
      </c>
      <c r="D278" s="126">
        <v>0</v>
      </c>
      <c r="E278" s="126">
        <v>0</v>
      </c>
      <c r="F278" s="126">
        <v>0</v>
      </c>
      <c r="G278" s="126">
        <v>0</v>
      </c>
      <c r="H278" s="126">
        <v>0</v>
      </c>
      <c r="I278" s="126">
        <v>0</v>
      </c>
      <c r="J278" s="126">
        <v>0</v>
      </c>
      <c r="K278" s="126">
        <v>0</v>
      </c>
      <c r="L278" s="126">
        <v>0</v>
      </c>
      <c r="M278" s="126">
        <v>0</v>
      </c>
    </row>
    <row r="279" spans="1:13" ht="12.75">
      <c r="A279" s="127" t="s">
        <v>773</v>
      </c>
      <c r="B279" s="126">
        <v>0</v>
      </c>
      <c r="C279" s="126">
        <v>0</v>
      </c>
      <c r="D279" s="126">
        <v>0</v>
      </c>
      <c r="E279" s="126">
        <v>0</v>
      </c>
      <c r="F279" s="126">
        <v>0</v>
      </c>
      <c r="G279" s="126">
        <v>0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</row>
    <row r="280" spans="1:13" ht="12.75">
      <c r="A280" s="127" t="s">
        <v>774</v>
      </c>
      <c r="B280" s="126">
        <v>0</v>
      </c>
      <c r="C280" s="126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</row>
    <row r="281" spans="1:13" ht="12.75">
      <c r="A281" s="127" t="s">
        <v>775</v>
      </c>
      <c r="B281" s="126">
        <v>0</v>
      </c>
      <c r="C281" s="126">
        <v>0</v>
      </c>
      <c r="D281" s="126">
        <v>0</v>
      </c>
      <c r="E281" s="126">
        <v>0</v>
      </c>
      <c r="F281" s="126">
        <v>0</v>
      </c>
      <c r="G281" s="126">
        <v>0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</row>
    <row r="282" spans="1:13" ht="12.75">
      <c r="A282" s="127" t="s">
        <v>776</v>
      </c>
      <c r="B282" s="126">
        <v>0</v>
      </c>
      <c r="C282" s="126">
        <v>0</v>
      </c>
      <c r="D282" s="126">
        <v>0</v>
      </c>
      <c r="E282" s="126">
        <v>0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</row>
    <row r="283" spans="1:13" ht="12.75">
      <c r="A283" s="127" t="s">
        <v>777</v>
      </c>
      <c r="B283" s="126">
        <v>0</v>
      </c>
      <c r="C283" s="126">
        <v>0</v>
      </c>
      <c r="D283" s="126">
        <v>0</v>
      </c>
      <c r="E283" s="126">
        <v>0</v>
      </c>
      <c r="F283" s="126">
        <v>0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</row>
    <row r="284" spans="1:13" ht="12.75">
      <c r="A284" s="127" t="s">
        <v>778</v>
      </c>
      <c r="B284" s="126">
        <v>0</v>
      </c>
      <c r="C284" s="126">
        <v>0</v>
      </c>
      <c r="D284" s="126">
        <v>0</v>
      </c>
      <c r="E284" s="126">
        <v>0</v>
      </c>
      <c r="F284" s="126">
        <v>0</v>
      </c>
      <c r="G284" s="126">
        <v>0</v>
      </c>
      <c r="H284" s="126">
        <v>0</v>
      </c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</row>
    <row r="285" spans="1:13" ht="12.75">
      <c r="A285" s="127" t="s">
        <v>779</v>
      </c>
      <c r="B285" s="126">
        <v>0</v>
      </c>
      <c r="C285" s="126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</row>
    <row r="286" spans="1:13" ht="12.75">
      <c r="A286" s="127" t="s">
        <v>780</v>
      </c>
      <c r="B286" s="126">
        <v>0</v>
      </c>
      <c r="C286" s="126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</row>
    <row r="287" spans="1:13" ht="12.75">
      <c r="A287" s="127" t="s">
        <v>781</v>
      </c>
      <c r="B287" s="126">
        <v>0</v>
      </c>
      <c r="C287" s="126">
        <v>0</v>
      </c>
      <c r="D287" s="126">
        <v>0</v>
      </c>
      <c r="E287" s="126">
        <v>0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</row>
    <row r="288" spans="1:13" ht="12.75">
      <c r="A288" s="127" t="s">
        <v>782</v>
      </c>
      <c r="B288" s="126">
        <v>0</v>
      </c>
      <c r="C288" s="126">
        <v>0</v>
      </c>
      <c r="D288" s="126">
        <v>0</v>
      </c>
      <c r="E288" s="126">
        <v>0</v>
      </c>
      <c r="F288" s="126">
        <v>0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</row>
    <row r="289" spans="1:13" ht="12.75">
      <c r="A289" s="127" t="s">
        <v>783</v>
      </c>
      <c r="B289" s="126">
        <v>0</v>
      </c>
      <c r="C289" s="126">
        <v>0</v>
      </c>
      <c r="D289" s="126">
        <v>0</v>
      </c>
      <c r="E289" s="126">
        <v>0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</row>
    <row r="290" spans="1:13" ht="12.75">
      <c r="A290" s="127" t="s">
        <v>784</v>
      </c>
      <c r="B290" s="126">
        <v>0</v>
      </c>
      <c r="C290" s="126">
        <v>0</v>
      </c>
      <c r="D290" s="126">
        <v>0</v>
      </c>
      <c r="E290" s="126">
        <v>0</v>
      </c>
      <c r="F290" s="126">
        <v>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</row>
    <row r="291" spans="1:13" ht="12.75">
      <c r="A291" s="127" t="s">
        <v>785</v>
      </c>
      <c r="B291" s="126">
        <v>0</v>
      </c>
      <c r="C291" s="126">
        <v>0</v>
      </c>
      <c r="D291" s="126">
        <v>0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</row>
    <row r="292" spans="1:13" ht="12.75">
      <c r="A292" s="127" t="s">
        <v>786</v>
      </c>
      <c r="B292" s="126">
        <v>0</v>
      </c>
      <c r="C292" s="126">
        <v>0</v>
      </c>
      <c r="D292" s="126">
        <v>0</v>
      </c>
      <c r="E292" s="126">
        <v>0</v>
      </c>
      <c r="F292" s="126">
        <v>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</row>
    <row r="293" spans="1:13" ht="12.75">
      <c r="A293" s="127" t="s">
        <v>787</v>
      </c>
      <c r="B293" s="126">
        <v>0</v>
      </c>
      <c r="C293" s="126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</row>
    <row r="294" spans="1:13" ht="12.75">
      <c r="A294" s="127" t="s">
        <v>788</v>
      </c>
      <c r="B294" s="126">
        <v>1997197</v>
      </c>
      <c r="C294" s="126">
        <v>2084727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</row>
    <row r="295" spans="1:13" ht="12.75">
      <c r="A295" s="127" t="s">
        <v>789</v>
      </c>
      <c r="B295" s="126">
        <v>1997197</v>
      </c>
      <c r="C295" s="126">
        <v>2084573</v>
      </c>
      <c r="D295" s="126">
        <v>0</v>
      </c>
      <c r="E295" s="126">
        <v>0</v>
      </c>
      <c r="F295" s="126">
        <v>0</v>
      </c>
      <c r="G295" s="126">
        <v>0</v>
      </c>
      <c r="H295" s="126">
        <v>0</v>
      </c>
      <c r="I295" s="126">
        <v>0</v>
      </c>
      <c r="J295" s="126">
        <v>0</v>
      </c>
      <c r="K295" s="126">
        <v>0</v>
      </c>
      <c r="L295" s="126">
        <v>0</v>
      </c>
      <c r="M295" s="126">
        <v>0</v>
      </c>
    </row>
    <row r="296" spans="1:13" ht="12.75">
      <c r="A296" s="127" t="s">
        <v>790</v>
      </c>
      <c r="B296" s="126">
        <v>0</v>
      </c>
      <c r="C296" s="126">
        <v>0</v>
      </c>
      <c r="D296" s="126">
        <v>0</v>
      </c>
      <c r="E296" s="126">
        <v>0</v>
      </c>
      <c r="F296" s="126">
        <v>0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</row>
    <row r="297" spans="1:13" ht="12.75">
      <c r="A297" s="127" t="s">
        <v>791</v>
      </c>
      <c r="B297" s="126">
        <v>0</v>
      </c>
      <c r="C297" s="126">
        <v>0</v>
      </c>
      <c r="D297" s="126">
        <v>0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</row>
    <row r="298" spans="1:13" ht="12.75">
      <c r="A298" s="127" t="s">
        <v>792</v>
      </c>
      <c r="B298" s="126">
        <v>0</v>
      </c>
      <c r="C298" s="126">
        <v>154</v>
      </c>
      <c r="D298" s="126">
        <v>0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</row>
    <row r="299" spans="1:13" ht="12.75">
      <c r="A299" s="127" t="s">
        <v>793</v>
      </c>
      <c r="B299" s="126">
        <v>557</v>
      </c>
      <c r="C299" s="126">
        <v>414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</row>
    <row r="300" spans="1:13" ht="12.75">
      <c r="A300" s="127" t="s">
        <v>794</v>
      </c>
      <c r="B300" s="126">
        <v>152</v>
      </c>
      <c r="C300" s="126">
        <v>256</v>
      </c>
      <c r="D300" s="126">
        <v>0</v>
      </c>
      <c r="E300" s="126">
        <v>0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</row>
    <row r="301" spans="1:13" ht="12.75">
      <c r="A301" s="127" t="s">
        <v>795</v>
      </c>
      <c r="B301" s="126">
        <v>5137</v>
      </c>
      <c r="C301" s="126">
        <v>1159</v>
      </c>
      <c r="D301" s="126">
        <v>0</v>
      </c>
      <c r="E301" s="126"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</row>
    <row r="302" spans="1:13" ht="12.75">
      <c r="A302" s="127" t="s">
        <v>796</v>
      </c>
      <c r="B302" s="126">
        <v>0</v>
      </c>
      <c r="C302" s="126">
        <v>192</v>
      </c>
      <c r="D302" s="126">
        <v>0</v>
      </c>
      <c r="E302" s="126">
        <v>0</v>
      </c>
      <c r="F302" s="126">
        <v>0</v>
      </c>
      <c r="G302" s="126">
        <v>0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</row>
    <row r="303" spans="1:13" ht="12.75">
      <c r="A303" s="127" t="s">
        <v>797</v>
      </c>
      <c r="B303" s="126">
        <v>5137</v>
      </c>
      <c r="C303" s="126">
        <v>967</v>
      </c>
      <c r="D303" s="126">
        <v>0</v>
      </c>
      <c r="E303" s="126">
        <v>0</v>
      </c>
      <c r="F303" s="126">
        <v>0</v>
      </c>
      <c r="G303" s="126">
        <v>0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</row>
    <row r="304" spans="1:13" ht="12.75">
      <c r="A304" s="127" t="s">
        <v>798</v>
      </c>
      <c r="B304" s="126">
        <v>2003043</v>
      </c>
      <c r="C304" s="126">
        <v>2086556</v>
      </c>
      <c r="D304" s="126">
        <v>0</v>
      </c>
      <c r="E304" s="126">
        <v>0</v>
      </c>
      <c r="F304" s="126">
        <v>0</v>
      </c>
      <c r="G304" s="126">
        <v>0</v>
      </c>
      <c r="H304" s="126">
        <v>0</v>
      </c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</row>
    <row r="305" spans="1:13" ht="12.75">
      <c r="A305" s="127" t="s">
        <v>799</v>
      </c>
      <c r="B305" s="126">
        <v>328099</v>
      </c>
      <c r="C305" s="126">
        <v>345815</v>
      </c>
      <c r="D305" s="126">
        <v>0</v>
      </c>
      <c r="E305" s="126">
        <v>0</v>
      </c>
      <c r="F305" s="126">
        <v>0</v>
      </c>
      <c r="G305" s="126">
        <v>0</v>
      </c>
      <c r="H305" s="126">
        <v>0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</row>
    <row r="306" spans="1:13" ht="12.75">
      <c r="A306" s="127" t="s">
        <v>800</v>
      </c>
      <c r="B306" s="126">
        <v>0</v>
      </c>
      <c r="C306" s="126">
        <v>0</v>
      </c>
      <c r="D306" s="126">
        <v>0</v>
      </c>
      <c r="E306" s="126">
        <v>0</v>
      </c>
      <c r="F306" s="126">
        <v>0</v>
      </c>
      <c r="G306" s="126">
        <v>0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</row>
    <row r="307" spans="1:13" ht="12.75">
      <c r="A307" s="127" t="s">
        <v>801</v>
      </c>
      <c r="B307" s="126">
        <v>199325</v>
      </c>
      <c r="C307" s="126">
        <v>194561</v>
      </c>
      <c r="D307" s="126">
        <v>0</v>
      </c>
      <c r="E307" s="126">
        <v>0</v>
      </c>
      <c r="F307" s="126">
        <v>0</v>
      </c>
      <c r="G307" s="126">
        <v>0</v>
      </c>
      <c r="H307" s="126">
        <v>0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</row>
    <row r="308" spans="1:13" ht="12.75">
      <c r="A308" s="127" t="s">
        <v>802</v>
      </c>
      <c r="B308" s="126">
        <v>128774</v>
      </c>
      <c r="C308" s="126">
        <v>151254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</row>
    <row r="309" spans="1:13" ht="12.75">
      <c r="A309" s="127" t="s">
        <v>803</v>
      </c>
      <c r="B309" s="126">
        <v>1666983</v>
      </c>
      <c r="C309" s="126">
        <v>1702100</v>
      </c>
      <c r="D309" s="126">
        <v>0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</row>
    <row r="310" spans="1:13" ht="12.75">
      <c r="A310" s="127" t="s">
        <v>804</v>
      </c>
      <c r="B310" s="126">
        <v>1439921</v>
      </c>
      <c r="C310" s="126">
        <v>1481136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</row>
    <row r="311" spans="1:13" ht="12.75">
      <c r="A311" s="127" t="s">
        <v>805</v>
      </c>
      <c r="B311" s="126">
        <v>208390</v>
      </c>
      <c r="C311" s="126">
        <v>216519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</row>
    <row r="312" spans="1:13" ht="12.75">
      <c r="A312" s="127" t="s">
        <v>806</v>
      </c>
      <c r="B312" s="126">
        <v>18672</v>
      </c>
      <c r="C312" s="126">
        <v>4445</v>
      </c>
      <c r="D312" s="126">
        <v>0</v>
      </c>
      <c r="E312" s="126">
        <v>0</v>
      </c>
      <c r="F312" s="126">
        <v>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</row>
    <row r="313" spans="1:13" ht="12.75">
      <c r="A313" s="127" t="s">
        <v>807</v>
      </c>
      <c r="B313" s="126">
        <v>28219</v>
      </c>
      <c r="C313" s="126">
        <v>29611</v>
      </c>
      <c r="D313" s="126">
        <v>0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</row>
    <row r="314" spans="1:13" ht="12.75">
      <c r="A314" s="127" t="s">
        <v>808</v>
      </c>
      <c r="B314" s="126">
        <v>0</v>
      </c>
      <c r="C314" s="126">
        <v>0</v>
      </c>
      <c r="D314" s="126">
        <v>0</v>
      </c>
      <c r="E314" s="126">
        <v>0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</row>
    <row r="315" spans="1:13" ht="12.75">
      <c r="A315" s="127" t="s">
        <v>809</v>
      </c>
      <c r="B315" s="126">
        <v>6610</v>
      </c>
      <c r="C315" s="126">
        <v>6516</v>
      </c>
      <c r="D315" s="126">
        <v>0</v>
      </c>
      <c r="E315" s="126">
        <v>0</v>
      </c>
      <c r="F315" s="126">
        <v>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</row>
    <row r="316" spans="1:13" ht="12.75">
      <c r="A316" s="127" t="s">
        <v>810</v>
      </c>
      <c r="B316" s="126">
        <v>1625</v>
      </c>
      <c r="C316" s="126">
        <v>1253</v>
      </c>
      <c r="D316" s="126">
        <v>0</v>
      </c>
      <c r="E316" s="126"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</row>
    <row r="317" spans="1:13" ht="12.75">
      <c r="A317" s="127" t="s">
        <v>811</v>
      </c>
      <c r="B317" s="126">
        <v>13</v>
      </c>
      <c r="C317" s="126">
        <v>2</v>
      </c>
      <c r="D317" s="126">
        <v>0</v>
      </c>
      <c r="E317" s="126">
        <v>0</v>
      </c>
      <c r="F317" s="126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</row>
    <row r="318" spans="1:13" ht="12.75">
      <c r="A318" s="127" t="s">
        <v>812</v>
      </c>
      <c r="B318" s="126">
        <v>440</v>
      </c>
      <c r="C318" s="126">
        <v>1</v>
      </c>
      <c r="D318" s="126">
        <v>0</v>
      </c>
      <c r="E318" s="126">
        <v>0</v>
      </c>
      <c r="F318" s="126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</row>
    <row r="319" spans="1:13" ht="12.75">
      <c r="A319" s="127" t="s">
        <v>813</v>
      </c>
      <c r="B319" s="126">
        <v>0</v>
      </c>
      <c r="C319" s="126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</row>
    <row r="320" spans="1:13" ht="12.75">
      <c r="A320" s="127" t="s">
        <v>814</v>
      </c>
      <c r="B320" s="126">
        <v>440</v>
      </c>
      <c r="C320" s="126">
        <v>1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</row>
    <row r="321" spans="1:13" ht="12.75">
      <c r="A321" s="127" t="s">
        <v>815</v>
      </c>
      <c r="B321" s="126">
        <v>2031989</v>
      </c>
      <c r="C321" s="126">
        <v>2085298</v>
      </c>
      <c r="D321" s="126">
        <v>0</v>
      </c>
      <c r="E321" s="126">
        <v>0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</row>
    <row r="322" spans="1:13" ht="12.75">
      <c r="A322" s="127" t="s">
        <v>816</v>
      </c>
      <c r="B322" s="126">
        <v>0</v>
      </c>
      <c r="C322" s="126">
        <v>1258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</row>
    <row r="323" spans="1:13" ht="12.75">
      <c r="A323" s="127" t="s">
        <v>817</v>
      </c>
      <c r="B323" s="126">
        <v>28946</v>
      </c>
      <c r="C323" s="126">
        <v>0</v>
      </c>
      <c r="D323" s="126">
        <v>0</v>
      </c>
      <c r="E323" s="126"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</row>
    <row r="324" spans="1:13" ht="12.75">
      <c r="A324" s="127" t="s">
        <v>818</v>
      </c>
      <c r="B324" s="126">
        <v>0</v>
      </c>
      <c r="C324" s="126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</row>
    <row r="325" spans="1:13" ht="12.75">
      <c r="A325" s="127" t="s">
        <v>819</v>
      </c>
      <c r="B325" s="126">
        <v>0</v>
      </c>
      <c r="C325" s="126">
        <v>1258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</row>
    <row r="326" spans="1:13" ht="12.75">
      <c r="A326" s="127" t="s">
        <v>820</v>
      </c>
      <c r="B326" s="126">
        <v>28946</v>
      </c>
      <c r="C326" s="126">
        <v>0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</row>
    <row r="327" spans="1:13" ht="12.75">
      <c r="A327" s="127" t="s">
        <v>821</v>
      </c>
      <c r="B327" s="126">
        <v>217</v>
      </c>
      <c r="C327" s="126">
        <v>0</v>
      </c>
      <c r="D327" s="126">
        <v>0</v>
      </c>
      <c r="E327" s="126">
        <v>0</v>
      </c>
      <c r="F327" s="126">
        <v>0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</row>
    <row r="328" spans="1:13" ht="12.75">
      <c r="A328" s="127" t="s">
        <v>822</v>
      </c>
      <c r="B328" s="126">
        <v>64</v>
      </c>
      <c r="C328" s="126">
        <v>65</v>
      </c>
      <c r="D328" s="126">
        <v>0</v>
      </c>
      <c r="E328" s="126">
        <v>0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</row>
    <row r="329" spans="1:13" ht="12.75">
      <c r="A329" s="127" t="s">
        <v>823</v>
      </c>
      <c r="B329" s="126">
        <v>12</v>
      </c>
      <c r="C329" s="126">
        <v>12</v>
      </c>
      <c r="D329" s="126">
        <v>0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0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Nataša Gorkič Barle</cp:lastModifiedBy>
  <cp:lastPrinted>2008-12-22T12:21:54Z</cp:lastPrinted>
  <dcterms:created xsi:type="dcterms:W3CDTF">2002-04-03T10:49:25Z</dcterms:created>
  <dcterms:modified xsi:type="dcterms:W3CDTF">2014-05-30T11:04:19Z</dcterms:modified>
  <cp:category/>
  <cp:version/>
  <cp:contentType/>
  <cp:contentStatus/>
</cp:coreProperties>
</file>